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01"/>
  <workbookPr defaultThemeVersion="166925"/>
  <mc:AlternateContent xmlns:mc="http://schemas.openxmlformats.org/markup-compatibility/2006">
    <mc:Choice Requires="x15">
      <x15ac:absPath xmlns:x15ac="http://schemas.microsoft.com/office/spreadsheetml/2010/11/ac" url="S:\Etudes\2016\AEP\160904_AEP_La Motte Chalancon_26\06_Rapport\RF\V1\"/>
    </mc:Choice>
  </mc:AlternateContent>
  <xr:revisionPtr revIDLastSave="0" documentId="13_ncr:1_{642D96EE-B251-4FF6-840D-47111F81E947}" xr6:coauthVersionLast="45" xr6:coauthVersionMax="45" xr10:uidLastSave="{00000000-0000-0000-0000-000000000000}"/>
  <bookViews>
    <workbookView xWindow="-120" yWindow="-120" windowWidth="29040" windowHeight="15840" xr2:uid="{EE357BD7-FD93-4745-B8B3-143B643C433C}"/>
  </bookViews>
  <sheets>
    <sheet name="carnet metrologique" sheetId="1" r:id="rId1"/>
  </sheets>
  <externalReferences>
    <externalReference r:id="rId2"/>
    <externalReference r:id="rId3"/>
  </externalReferences>
  <definedNames>
    <definedName name="_xlnm._FilterDatabase" localSheetId="0" hidden="1">'carnet metrologique'!$A$1:$Z$437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V437" i="1" l="1"/>
  <c r="U437" i="1"/>
  <c r="H437" i="1"/>
  <c r="F437" i="1"/>
  <c r="Z437" i="1" s="1"/>
  <c r="V436" i="1"/>
  <c r="U436" i="1"/>
  <c r="S436" i="1"/>
  <c r="H436" i="1"/>
  <c r="F436" i="1"/>
  <c r="Z436" i="1" s="1"/>
  <c r="V435" i="1"/>
  <c r="U435" i="1"/>
  <c r="S435" i="1"/>
  <c r="H435" i="1"/>
  <c r="F435" i="1"/>
  <c r="Z435" i="1" s="1"/>
  <c r="V434" i="1"/>
  <c r="U434" i="1"/>
  <c r="S434" i="1"/>
  <c r="H434" i="1"/>
  <c r="F434" i="1"/>
  <c r="Z434" i="1" s="1"/>
  <c r="V433" i="1"/>
  <c r="U433" i="1"/>
  <c r="S433" i="1"/>
  <c r="H433" i="1"/>
  <c r="F433" i="1"/>
  <c r="Z433" i="1" s="1"/>
  <c r="V432" i="1"/>
  <c r="U432" i="1"/>
  <c r="S432" i="1"/>
  <c r="H432" i="1"/>
  <c r="F432" i="1"/>
  <c r="Z432" i="1" s="1"/>
  <c r="Z431" i="1"/>
  <c r="V431" i="1"/>
  <c r="U431" i="1"/>
  <c r="S431" i="1"/>
  <c r="H431" i="1"/>
  <c r="F431" i="1"/>
  <c r="V430" i="1"/>
  <c r="U430" i="1"/>
  <c r="H430" i="1"/>
  <c r="F430" i="1"/>
  <c r="Z430" i="1" s="1"/>
  <c r="V429" i="1"/>
  <c r="U429" i="1"/>
  <c r="S429" i="1"/>
  <c r="H429" i="1"/>
  <c r="F429" i="1"/>
  <c r="Z429" i="1" s="1"/>
  <c r="V428" i="1"/>
  <c r="U428" i="1"/>
  <c r="H428" i="1"/>
  <c r="F428" i="1"/>
  <c r="Z428" i="1" s="1"/>
  <c r="V427" i="1"/>
  <c r="U427" i="1"/>
  <c r="S427" i="1"/>
  <c r="H427" i="1"/>
  <c r="F427" i="1"/>
  <c r="Z427" i="1" s="1"/>
  <c r="V426" i="1"/>
  <c r="U426" i="1"/>
  <c r="H426" i="1"/>
  <c r="F426" i="1"/>
  <c r="Z426" i="1" s="1"/>
  <c r="Z425" i="1"/>
  <c r="V425" i="1"/>
  <c r="U425" i="1"/>
  <c r="S425" i="1"/>
  <c r="H425" i="1"/>
  <c r="F425" i="1"/>
  <c r="V424" i="1"/>
  <c r="U424" i="1"/>
  <c r="H424" i="1"/>
  <c r="F424" i="1"/>
  <c r="Z424" i="1" s="1"/>
  <c r="V423" i="1"/>
  <c r="U423" i="1"/>
  <c r="H423" i="1"/>
  <c r="F423" i="1"/>
  <c r="Z423" i="1" s="1"/>
  <c r="V422" i="1"/>
  <c r="U422" i="1"/>
  <c r="S422" i="1"/>
  <c r="H422" i="1"/>
  <c r="F422" i="1"/>
  <c r="Z422" i="1" s="1"/>
  <c r="V421" i="1"/>
  <c r="U421" i="1"/>
  <c r="H421" i="1"/>
  <c r="F421" i="1"/>
  <c r="Z421" i="1" s="1"/>
  <c r="V420" i="1"/>
  <c r="U420" i="1"/>
  <c r="S420" i="1"/>
  <c r="H420" i="1"/>
  <c r="F420" i="1"/>
  <c r="Z420" i="1" s="1"/>
  <c r="V419" i="1"/>
  <c r="U419" i="1"/>
  <c r="H419" i="1"/>
  <c r="F419" i="1"/>
  <c r="Z419" i="1" s="1"/>
  <c r="V418" i="1"/>
  <c r="U418" i="1"/>
  <c r="H418" i="1"/>
  <c r="F418" i="1"/>
  <c r="Z418" i="1" s="1"/>
  <c r="V417" i="1"/>
  <c r="U417" i="1"/>
  <c r="S417" i="1"/>
  <c r="H417" i="1"/>
  <c r="F417" i="1"/>
  <c r="Z417" i="1" s="1"/>
  <c r="V416" i="1"/>
  <c r="U416" i="1"/>
  <c r="S416" i="1"/>
  <c r="H416" i="1"/>
  <c r="F416" i="1"/>
  <c r="Z416" i="1" s="1"/>
  <c r="V415" i="1"/>
  <c r="U415" i="1"/>
  <c r="H415" i="1"/>
  <c r="F415" i="1"/>
  <c r="Z415" i="1" s="1"/>
  <c r="V414" i="1"/>
  <c r="U414" i="1"/>
  <c r="S414" i="1"/>
  <c r="H414" i="1"/>
  <c r="F414" i="1"/>
  <c r="Z414" i="1" s="1"/>
  <c r="V413" i="1"/>
  <c r="U413" i="1"/>
  <c r="H413" i="1"/>
  <c r="F413" i="1"/>
  <c r="Z413" i="1" s="1"/>
  <c r="V412" i="1"/>
  <c r="U412" i="1"/>
  <c r="H412" i="1"/>
  <c r="F412" i="1"/>
  <c r="Z412" i="1" s="1"/>
  <c r="V411" i="1"/>
  <c r="U411" i="1"/>
  <c r="H411" i="1"/>
  <c r="F411" i="1"/>
  <c r="Z411" i="1" s="1"/>
  <c r="V410" i="1"/>
  <c r="U410" i="1"/>
  <c r="S410" i="1"/>
  <c r="H410" i="1"/>
  <c r="F410" i="1"/>
  <c r="Z410" i="1" s="1"/>
  <c r="V409" i="1"/>
  <c r="U409" i="1"/>
  <c r="H409" i="1"/>
  <c r="F409" i="1"/>
  <c r="Z409" i="1" s="1"/>
  <c r="V408" i="1"/>
  <c r="U408" i="1"/>
  <c r="S408" i="1"/>
  <c r="H408" i="1"/>
  <c r="F408" i="1"/>
  <c r="Z408" i="1" s="1"/>
  <c r="V407" i="1"/>
  <c r="U407" i="1"/>
  <c r="S407" i="1"/>
  <c r="H407" i="1"/>
  <c r="F407" i="1"/>
  <c r="Z407" i="1" s="1"/>
  <c r="Z406" i="1"/>
  <c r="V406" i="1"/>
  <c r="U406" i="1"/>
  <c r="S406" i="1"/>
  <c r="H406" i="1"/>
  <c r="F406" i="1"/>
  <c r="V405" i="1"/>
  <c r="U405" i="1"/>
  <c r="S405" i="1"/>
  <c r="H405" i="1"/>
  <c r="F405" i="1"/>
  <c r="Z405" i="1" s="1"/>
  <c r="Z404" i="1"/>
  <c r="V404" i="1"/>
  <c r="U404" i="1"/>
  <c r="S404" i="1"/>
  <c r="H404" i="1"/>
  <c r="F404" i="1"/>
  <c r="V403" i="1"/>
  <c r="U403" i="1"/>
  <c r="S403" i="1"/>
  <c r="H403" i="1"/>
  <c r="F403" i="1"/>
  <c r="Z403" i="1" s="1"/>
  <c r="V402" i="1"/>
  <c r="U402" i="1"/>
  <c r="S402" i="1"/>
  <c r="H402" i="1"/>
  <c r="F402" i="1"/>
  <c r="Z402" i="1" s="1"/>
  <c r="V401" i="1"/>
  <c r="U401" i="1"/>
  <c r="S401" i="1"/>
  <c r="H401" i="1"/>
  <c r="F401" i="1"/>
  <c r="Z401" i="1" s="1"/>
  <c r="V400" i="1"/>
  <c r="U400" i="1"/>
  <c r="H400" i="1"/>
  <c r="F400" i="1"/>
  <c r="Z400" i="1" s="1"/>
  <c r="V399" i="1"/>
  <c r="U399" i="1"/>
  <c r="S399" i="1"/>
  <c r="H399" i="1"/>
  <c r="F399" i="1"/>
  <c r="Z399" i="1" s="1"/>
  <c r="V398" i="1"/>
  <c r="U398" i="1"/>
  <c r="S398" i="1"/>
  <c r="H398" i="1"/>
  <c r="F398" i="1"/>
  <c r="Z398" i="1" s="1"/>
  <c r="V397" i="1"/>
  <c r="U397" i="1"/>
  <c r="S397" i="1"/>
  <c r="H397" i="1"/>
  <c r="F397" i="1"/>
  <c r="Z397" i="1" s="1"/>
  <c r="V396" i="1"/>
  <c r="U396" i="1"/>
  <c r="H396" i="1"/>
  <c r="F396" i="1"/>
  <c r="Z396" i="1" s="1"/>
  <c r="Z395" i="1"/>
  <c r="V395" i="1"/>
  <c r="U395" i="1"/>
  <c r="S395" i="1"/>
  <c r="H395" i="1"/>
  <c r="F395" i="1"/>
  <c r="V394" i="1"/>
  <c r="U394" i="1"/>
  <c r="S394" i="1"/>
  <c r="H394" i="1"/>
  <c r="F394" i="1"/>
  <c r="Z394" i="1" s="1"/>
  <c r="Z393" i="1"/>
  <c r="V393" i="1"/>
  <c r="U393" i="1"/>
  <c r="S393" i="1"/>
  <c r="H393" i="1"/>
  <c r="F393" i="1"/>
  <c r="V392" i="1"/>
  <c r="U392" i="1"/>
  <c r="H392" i="1"/>
  <c r="F392" i="1"/>
  <c r="Z392" i="1" s="1"/>
  <c r="V391" i="1"/>
  <c r="U391" i="1"/>
  <c r="H391" i="1"/>
  <c r="F391" i="1"/>
  <c r="Z391" i="1" s="1"/>
  <c r="V390" i="1"/>
  <c r="U390" i="1"/>
  <c r="S390" i="1"/>
  <c r="H390" i="1"/>
  <c r="F390" i="1"/>
  <c r="Z390" i="1" s="1"/>
  <c r="V389" i="1"/>
  <c r="U389" i="1"/>
  <c r="S389" i="1"/>
  <c r="H389" i="1"/>
  <c r="F389" i="1"/>
  <c r="Z389" i="1" s="1"/>
  <c r="Z388" i="1"/>
  <c r="V388" i="1"/>
  <c r="U388" i="1"/>
  <c r="S388" i="1"/>
  <c r="H388" i="1"/>
  <c r="F388" i="1"/>
  <c r="V387" i="1"/>
  <c r="U387" i="1"/>
  <c r="H387" i="1"/>
  <c r="F387" i="1"/>
  <c r="Z387" i="1" s="1"/>
  <c r="V386" i="1"/>
  <c r="U386" i="1"/>
  <c r="H386" i="1"/>
  <c r="F386" i="1"/>
  <c r="Z386" i="1" s="1"/>
  <c r="V385" i="1"/>
  <c r="U385" i="1"/>
  <c r="H385" i="1"/>
  <c r="F385" i="1"/>
  <c r="Z385" i="1" s="1"/>
  <c r="V384" i="1"/>
  <c r="U384" i="1"/>
  <c r="S384" i="1"/>
  <c r="H384" i="1"/>
  <c r="F384" i="1"/>
  <c r="Z384" i="1" s="1"/>
  <c r="V383" i="1"/>
  <c r="U383" i="1"/>
  <c r="H383" i="1"/>
  <c r="F383" i="1"/>
  <c r="Z383" i="1" s="1"/>
  <c r="V382" i="1"/>
  <c r="U382" i="1"/>
  <c r="S382" i="1"/>
  <c r="H382" i="1"/>
  <c r="F382" i="1"/>
  <c r="Z382" i="1" s="1"/>
  <c r="V381" i="1"/>
  <c r="U381" i="1"/>
  <c r="S381" i="1"/>
  <c r="H381" i="1"/>
  <c r="F381" i="1"/>
  <c r="Z381" i="1" s="1"/>
  <c r="V380" i="1"/>
  <c r="U380" i="1"/>
  <c r="S380" i="1"/>
  <c r="H380" i="1"/>
  <c r="F380" i="1"/>
  <c r="Z380" i="1" s="1"/>
  <c r="V379" i="1"/>
  <c r="U379" i="1"/>
  <c r="H379" i="1"/>
  <c r="F379" i="1"/>
  <c r="Z379" i="1" s="1"/>
  <c r="Z378" i="1"/>
  <c r="V378" i="1"/>
  <c r="U378" i="1"/>
  <c r="S378" i="1"/>
  <c r="H378" i="1"/>
  <c r="F378" i="1"/>
  <c r="V377" i="1"/>
  <c r="U377" i="1"/>
  <c r="H377" i="1"/>
  <c r="F377" i="1"/>
  <c r="Z377" i="1" s="1"/>
  <c r="V376" i="1"/>
  <c r="U376" i="1"/>
  <c r="S376" i="1"/>
  <c r="H376" i="1"/>
  <c r="F376" i="1"/>
  <c r="Z376" i="1" s="1"/>
  <c r="V375" i="1"/>
  <c r="U375" i="1"/>
  <c r="H375" i="1"/>
  <c r="F375" i="1"/>
  <c r="Z375" i="1" s="1"/>
  <c r="V374" i="1"/>
  <c r="U374" i="1"/>
  <c r="S374" i="1"/>
  <c r="H374" i="1"/>
  <c r="F374" i="1"/>
  <c r="Z374" i="1" s="1"/>
  <c r="V373" i="1"/>
  <c r="U373" i="1"/>
  <c r="S373" i="1"/>
  <c r="H373" i="1"/>
  <c r="F373" i="1"/>
  <c r="Z373" i="1" s="1"/>
  <c r="V372" i="1"/>
  <c r="U372" i="1"/>
  <c r="S372" i="1"/>
  <c r="H372" i="1"/>
  <c r="F372" i="1"/>
  <c r="Z372" i="1" s="1"/>
  <c r="Z371" i="1"/>
  <c r="V371" i="1"/>
  <c r="U371" i="1"/>
  <c r="S371" i="1"/>
  <c r="H371" i="1"/>
  <c r="F371" i="1"/>
  <c r="V370" i="1"/>
  <c r="U370" i="1"/>
  <c r="S370" i="1"/>
  <c r="H370" i="1"/>
  <c r="F370" i="1"/>
  <c r="Z370" i="1" s="1"/>
  <c r="V369" i="1"/>
  <c r="U369" i="1"/>
  <c r="S369" i="1"/>
  <c r="H369" i="1"/>
  <c r="F369" i="1"/>
  <c r="Z369" i="1" s="1"/>
  <c r="V368" i="1"/>
  <c r="U368" i="1"/>
  <c r="S368" i="1"/>
  <c r="H368" i="1"/>
  <c r="F368" i="1"/>
  <c r="Z368" i="1" s="1"/>
  <c r="V367" i="1"/>
  <c r="U367" i="1"/>
  <c r="S367" i="1"/>
  <c r="H367" i="1"/>
  <c r="F367" i="1"/>
  <c r="Z367" i="1" s="1"/>
  <c r="V366" i="1"/>
  <c r="U366" i="1"/>
  <c r="S366" i="1"/>
  <c r="H366" i="1"/>
  <c r="F366" i="1"/>
  <c r="Z366" i="1" s="1"/>
  <c r="Z365" i="1"/>
  <c r="V365" i="1"/>
  <c r="U365" i="1"/>
  <c r="S365" i="1"/>
  <c r="H365" i="1"/>
  <c r="F365" i="1"/>
  <c r="V364" i="1"/>
  <c r="U364" i="1"/>
  <c r="H364" i="1"/>
  <c r="F364" i="1"/>
  <c r="Z364" i="1" s="1"/>
  <c r="V363" i="1"/>
  <c r="U363" i="1"/>
  <c r="S363" i="1"/>
  <c r="H363" i="1"/>
  <c r="F363" i="1"/>
  <c r="Z363" i="1" s="1"/>
  <c r="V362" i="1"/>
  <c r="U362" i="1"/>
  <c r="S362" i="1"/>
  <c r="H362" i="1"/>
  <c r="F362" i="1"/>
  <c r="Z362" i="1" s="1"/>
  <c r="V361" i="1"/>
  <c r="U361" i="1"/>
  <c r="S361" i="1"/>
  <c r="H361" i="1"/>
  <c r="F361" i="1"/>
  <c r="Z361" i="1" s="1"/>
  <c r="Z360" i="1"/>
  <c r="V360" i="1"/>
  <c r="U360" i="1"/>
  <c r="S360" i="1"/>
  <c r="H360" i="1"/>
  <c r="F360" i="1"/>
  <c r="V359" i="1"/>
  <c r="U359" i="1"/>
  <c r="S359" i="1"/>
  <c r="H359" i="1"/>
  <c r="F359" i="1"/>
  <c r="Z359" i="1" s="1"/>
  <c r="Z358" i="1"/>
  <c r="V358" i="1"/>
  <c r="U358" i="1"/>
  <c r="S358" i="1"/>
  <c r="H358" i="1"/>
  <c r="F358" i="1"/>
  <c r="V357" i="1"/>
  <c r="U357" i="1"/>
  <c r="S357" i="1"/>
  <c r="H357" i="1"/>
  <c r="F357" i="1"/>
  <c r="Z357" i="1" s="1"/>
  <c r="Z356" i="1"/>
  <c r="V356" i="1"/>
  <c r="U356" i="1"/>
  <c r="S356" i="1"/>
  <c r="H356" i="1"/>
  <c r="F356" i="1"/>
  <c r="V355" i="1"/>
  <c r="U355" i="1"/>
  <c r="S355" i="1"/>
  <c r="H355" i="1"/>
  <c r="F355" i="1"/>
  <c r="Z355" i="1" s="1"/>
  <c r="V354" i="1"/>
  <c r="U354" i="1"/>
  <c r="S354" i="1"/>
  <c r="H354" i="1"/>
  <c r="F354" i="1"/>
  <c r="Z354" i="1" s="1"/>
  <c r="V353" i="1"/>
  <c r="U353" i="1"/>
  <c r="S353" i="1"/>
  <c r="H353" i="1"/>
  <c r="F353" i="1"/>
  <c r="Z353" i="1" s="1"/>
  <c r="Z352" i="1"/>
  <c r="V352" i="1"/>
  <c r="U352" i="1"/>
  <c r="S352" i="1"/>
  <c r="H352" i="1"/>
  <c r="F352" i="1"/>
  <c r="V351" i="1"/>
  <c r="U351" i="1"/>
  <c r="S351" i="1"/>
  <c r="H351" i="1"/>
  <c r="F351" i="1"/>
  <c r="Z351" i="1" s="1"/>
  <c r="V350" i="1"/>
  <c r="U350" i="1"/>
  <c r="S350" i="1"/>
  <c r="H350" i="1"/>
  <c r="F350" i="1"/>
  <c r="Z350" i="1" s="1"/>
  <c r="V349" i="1"/>
  <c r="U349" i="1"/>
  <c r="S349" i="1"/>
  <c r="H349" i="1"/>
  <c r="F349" i="1"/>
  <c r="Z349" i="1" s="1"/>
  <c r="Z348" i="1"/>
  <c r="V348" i="1"/>
  <c r="U348" i="1"/>
  <c r="S348" i="1"/>
  <c r="H348" i="1"/>
  <c r="F348" i="1"/>
  <c r="V347" i="1"/>
  <c r="U347" i="1"/>
  <c r="S347" i="1"/>
  <c r="H347" i="1"/>
  <c r="F347" i="1"/>
  <c r="Z347" i="1" s="1"/>
  <c r="V346" i="1"/>
  <c r="U346" i="1"/>
  <c r="S346" i="1"/>
  <c r="H346" i="1"/>
  <c r="F346" i="1"/>
  <c r="Z346" i="1" s="1"/>
  <c r="V345" i="1"/>
  <c r="U345" i="1"/>
  <c r="S345" i="1"/>
  <c r="H345" i="1"/>
  <c r="F345" i="1"/>
  <c r="Z345" i="1" s="1"/>
  <c r="Z344" i="1"/>
  <c r="V344" i="1"/>
  <c r="U344" i="1"/>
  <c r="S344" i="1"/>
  <c r="H344" i="1"/>
  <c r="F344" i="1"/>
  <c r="V343" i="1"/>
  <c r="U343" i="1"/>
  <c r="S343" i="1"/>
  <c r="H343" i="1"/>
  <c r="F343" i="1"/>
  <c r="Z343" i="1" s="1"/>
  <c r="V342" i="1"/>
  <c r="U342" i="1"/>
  <c r="S342" i="1"/>
  <c r="H342" i="1"/>
  <c r="F342" i="1"/>
  <c r="Z342" i="1" s="1"/>
  <c r="V341" i="1"/>
  <c r="U341" i="1"/>
  <c r="S341" i="1"/>
  <c r="H341" i="1"/>
  <c r="F341" i="1"/>
  <c r="Z341" i="1" s="1"/>
  <c r="Z340" i="1"/>
  <c r="V340" i="1"/>
  <c r="U340" i="1"/>
  <c r="S340" i="1"/>
  <c r="H340" i="1"/>
  <c r="F340" i="1"/>
  <c r="V339" i="1"/>
  <c r="U339" i="1"/>
  <c r="S339" i="1"/>
  <c r="H339" i="1"/>
  <c r="F339" i="1"/>
  <c r="Z339" i="1" s="1"/>
  <c r="V338" i="1"/>
  <c r="U338" i="1"/>
  <c r="S338" i="1"/>
  <c r="H338" i="1"/>
  <c r="F338" i="1"/>
  <c r="Z338" i="1" s="1"/>
  <c r="V337" i="1"/>
  <c r="U337" i="1"/>
  <c r="S337" i="1"/>
  <c r="H337" i="1"/>
  <c r="F337" i="1"/>
  <c r="Z337" i="1" s="1"/>
  <c r="Z336" i="1"/>
  <c r="V336" i="1"/>
  <c r="U336" i="1"/>
  <c r="S336" i="1"/>
  <c r="H336" i="1"/>
  <c r="F336" i="1"/>
  <c r="V335" i="1"/>
  <c r="U335" i="1"/>
  <c r="S335" i="1"/>
  <c r="H335" i="1"/>
  <c r="F335" i="1"/>
  <c r="Z335" i="1" s="1"/>
  <c r="V334" i="1"/>
  <c r="U334" i="1"/>
  <c r="S334" i="1"/>
  <c r="H334" i="1"/>
  <c r="F334" i="1"/>
  <c r="Z334" i="1" s="1"/>
  <c r="V333" i="1"/>
  <c r="U333" i="1"/>
  <c r="S333" i="1"/>
  <c r="H333" i="1"/>
  <c r="F333" i="1"/>
  <c r="Z333" i="1" s="1"/>
  <c r="Z332" i="1"/>
  <c r="V332" i="1"/>
  <c r="U332" i="1"/>
  <c r="S332" i="1"/>
  <c r="H332" i="1"/>
  <c r="F332" i="1"/>
  <c r="V331" i="1"/>
  <c r="U331" i="1"/>
  <c r="H331" i="1"/>
  <c r="F331" i="1"/>
  <c r="Z331" i="1" s="1"/>
  <c r="V330" i="1"/>
  <c r="U330" i="1"/>
  <c r="H330" i="1"/>
  <c r="F330" i="1"/>
  <c r="Z330" i="1" s="1"/>
  <c r="V329" i="1"/>
  <c r="U329" i="1"/>
  <c r="H329" i="1"/>
  <c r="F329" i="1"/>
  <c r="Z329" i="1" s="1"/>
  <c r="V328" i="1"/>
  <c r="U328" i="1"/>
  <c r="S328" i="1"/>
  <c r="H328" i="1"/>
  <c r="F328" i="1"/>
  <c r="Z328" i="1" s="1"/>
  <c r="V327" i="1"/>
  <c r="U327" i="1"/>
  <c r="H327" i="1"/>
  <c r="F327" i="1"/>
  <c r="Z327" i="1" s="1"/>
  <c r="V326" i="1"/>
  <c r="U326" i="1"/>
  <c r="S326" i="1"/>
  <c r="H326" i="1"/>
  <c r="F326" i="1"/>
  <c r="Z326" i="1" s="1"/>
  <c r="V325" i="1"/>
  <c r="U325" i="1"/>
  <c r="H325" i="1"/>
  <c r="F325" i="1"/>
  <c r="Z325" i="1" s="1"/>
  <c r="V324" i="1"/>
  <c r="U324" i="1"/>
  <c r="S324" i="1"/>
  <c r="H324" i="1"/>
  <c r="F324" i="1"/>
  <c r="Z324" i="1" s="1"/>
  <c r="V323" i="1"/>
  <c r="U323" i="1"/>
  <c r="S323" i="1"/>
  <c r="H323" i="1"/>
  <c r="F323" i="1"/>
  <c r="Z323" i="1" s="1"/>
  <c r="V322" i="1"/>
  <c r="U322" i="1"/>
  <c r="S322" i="1"/>
  <c r="H322" i="1"/>
  <c r="F322" i="1"/>
  <c r="Z322" i="1" s="1"/>
  <c r="V321" i="1"/>
  <c r="U321" i="1"/>
  <c r="S321" i="1"/>
  <c r="H321" i="1"/>
  <c r="F321" i="1"/>
  <c r="Z321" i="1" s="1"/>
  <c r="Z320" i="1"/>
  <c r="V320" i="1"/>
  <c r="U320" i="1"/>
  <c r="S320" i="1"/>
  <c r="H320" i="1"/>
  <c r="F320" i="1"/>
  <c r="V319" i="1"/>
  <c r="U319" i="1"/>
  <c r="S319" i="1"/>
  <c r="H319" i="1"/>
  <c r="F319" i="1"/>
  <c r="Z319" i="1" s="1"/>
  <c r="V318" i="1"/>
  <c r="U318" i="1"/>
  <c r="H318" i="1"/>
  <c r="F318" i="1"/>
  <c r="Z318" i="1" s="1"/>
  <c r="V317" i="1"/>
  <c r="U317" i="1"/>
  <c r="S317" i="1"/>
  <c r="H317" i="1"/>
  <c r="F317" i="1"/>
  <c r="Z317" i="1" s="1"/>
  <c r="V316" i="1"/>
  <c r="U316" i="1"/>
  <c r="S316" i="1"/>
  <c r="H316" i="1"/>
  <c r="F316" i="1"/>
  <c r="Z316" i="1" s="1"/>
  <c r="Z315" i="1"/>
  <c r="V315" i="1"/>
  <c r="U315" i="1"/>
  <c r="S315" i="1"/>
  <c r="H315" i="1"/>
  <c r="F315" i="1"/>
  <c r="V314" i="1"/>
  <c r="U314" i="1"/>
  <c r="S314" i="1"/>
  <c r="H314" i="1"/>
  <c r="F314" i="1"/>
  <c r="Z314" i="1" s="1"/>
  <c r="V313" i="1"/>
  <c r="U313" i="1"/>
  <c r="H313" i="1"/>
  <c r="F313" i="1"/>
  <c r="Z313" i="1" s="1"/>
  <c r="V312" i="1"/>
  <c r="U312" i="1"/>
  <c r="S312" i="1"/>
  <c r="H312" i="1"/>
  <c r="F312" i="1"/>
  <c r="Z312" i="1" s="1"/>
  <c r="Z311" i="1"/>
  <c r="V311" i="1"/>
  <c r="U311" i="1"/>
  <c r="S311" i="1"/>
  <c r="H311" i="1"/>
  <c r="F311" i="1"/>
  <c r="V310" i="1"/>
  <c r="U310" i="1"/>
  <c r="S310" i="1"/>
  <c r="H310" i="1"/>
  <c r="F310" i="1"/>
  <c r="Z310" i="1" s="1"/>
  <c r="V309" i="1"/>
  <c r="U309" i="1"/>
  <c r="S309" i="1"/>
  <c r="H309" i="1"/>
  <c r="F309" i="1"/>
  <c r="Z309" i="1" s="1"/>
  <c r="V308" i="1"/>
  <c r="U308" i="1"/>
  <c r="H308" i="1"/>
  <c r="F308" i="1"/>
  <c r="Z308" i="1" s="1"/>
  <c r="V307" i="1"/>
  <c r="U307" i="1"/>
  <c r="S307" i="1"/>
  <c r="H307" i="1"/>
  <c r="F307" i="1"/>
  <c r="Z307" i="1" s="1"/>
  <c r="V306" i="1"/>
  <c r="U306" i="1"/>
  <c r="H306" i="1"/>
  <c r="F306" i="1"/>
  <c r="Z306" i="1" s="1"/>
  <c r="V305" i="1"/>
  <c r="U305" i="1"/>
  <c r="H305" i="1"/>
  <c r="F305" i="1"/>
  <c r="Z305" i="1" s="1"/>
  <c r="V304" i="1"/>
  <c r="U304" i="1"/>
  <c r="H304" i="1"/>
  <c r="F304" i="1"/>
  <c r="Z304" i="1" s="1"/>
  <c r="V303" i="1"/>
  <c r="U303" i="1"/>
  <c r="H303" i="1"/>
  <c r="F303" i="1"/>
  <c r="Z303" i="1" s="1"/>
  <c r="V302" i="1"/>
  <c r="U302" i="1"/>
  <c r="S302" i="1"/>
  <c r="H302" i="1"/>
  <c r="F302" i="1"/>
  <c r="Z302" i="1" s="1"/>
  <c r="V301" i="1"/>
  <c r="U301" i="1"/>
  <c r="S301" i="1"/>
  <c r="H301" i="1"/>
  <c r="F301" i="1"/>
  <c r="Z301" i="1" s="1"/>
  <c r="Z300" i="1"/>
  <c r="V300" i="1"/>
  <c r="U300" i="1"/>
  <c r="S300" i="1"/>
  <c r="H300" i="1"/>
  <c r="F300" i="1"/>
  <c r="V299" i="1"/>
  <c r="U299" i="1"/>
  <c r="S299" i="1"/>
  <c r="H299" i="1"/>
  <c r="F299" i="1"/>
  <c r="Z299" i="1" s="1"/>
  <c r="V298" i="1"/>
  <c r="U298" i="1"/>
  <c r="S298" i="1"/>
  <c r="H298" i="1"/>
  <c r="F298" i="1"/>
  <c r="Z298" i="1" s="1"/>
  <c r="V297" i="1"/>
  <c r="U297" i="1"/>
  <c r="S297" i="1"/>
  <c r="H297" i="1"/>
  <c r="F297" i="1"/>
  <c r="Z297" i="1" s="1"/>
  <c r="Z296" i="1"/>
  <c r="V296" i="1"/>
  <c r="U296" i="1"/>
  <c r="S296" i="1"/>
  <c r="H296" i="1"/>
  <c r="F296" i="1"/>
  <c r="V295" i="1"/>
  <c r="U295" i="1"/>
  <c r="S295" i="1"/>
  <c r="H295" i="1"/>
  <c r="F295" i="1"/>
  <c r="Z295" i="1" s="1"/>
  <c r="V294" i="1"/>
  <c r="U294" i="1"/>
  <c r="S294" i="1"/>
  <c r="H294" i="1"/>
  <c r="F294" i="1"/>
  <c r="Z294" i="1" s="1"/>
  <c r="V293" i="1"/>
  <c r="U293" i="1"/>
  <c r="S293" i="1"/>
  <c r="H293" i="1"/>
  <c r="F293" i="1"/>
  <c r="Z293" i="1" s="1"/>
  <c r="Z292" i="1"/>
  <c r="V292" i="1"/>
  <c r="U292" i="1"/>
  <c r="S292" i="1"/>
  <c r="H292" i="1"/>
  <c r="F292" i="1"/>
  <c r="Z291" i="1"/>
  <c r="V291" i="1"/>
  <c r="U291" i="1"/>
  <c r="S291" i="1"/>
  <c r="H291" i="1"/>
  <c r="F291" i="1"/>
  <c r="V290" i="1"/>
  <c r="U290" i="1"/>
  <c r="H290" i="1"/>
  <c r="F290" i="1"/>
  <c r="Z290" i="1" s="1"/>
  <c r="V289" i="1"/>
  <c r="U289" i="1"/>
  <c r="S289" i="1"/>
  <c r="H289" i="1"/>
  <c r="F289" i="1"/>
  <c r="Z289" i="1" s="1"/>
  <c r="V288" i="1"/>
  <c r="U288" i="1"/>
  <c r="S288" i="1"/>
  <c r="H288" i="1"/>
  <c r="F288" i="1"/>
  <c r="Z288" i="1" s="1"/>
  <c r="V287" i="1"/>
  <c r="U287" i="1"/>
  <c r="S287" i="1"/>
  <c r="H287" i="1"/>
  <c r="F287" i="1"/>
  <c r="Z287" i="1" s="1"/>
  <c r="Z286" i="1"/>
  <c r="V286" i="1"/>
  <c r="U286" i="1"/>
  <c r="S286" i="1"/>
  <c r="H286" i="1"/>
  <c r="F286" i="1"/>
  <c r="V285" i="1"/>
  <c r="U285" i="1"/>
  <c r="S285" i="1"/>
  <c r="H285" i="1"/>
  <c r="F285" i="1"/>
  <c r="Z285" i="1" s="1"/>
  <c r="V284" i="1"/>
  <c r="U284" i="1"/>
  <c r="S284" i="1"/>
  <c r="H284" i="1"/>
  <c r="F284" i="1"/>
  <c r="Z284" i="1" s="1"/>
  <c r="V283" i="1"/>
  <c r="U283" i="1"/>
  <c r="S283" i="1"/>
  <c r="H283" i="1"/>
  <c r="F283" i="1"/>
  <c r="Z283" i="1" s="1"/>
  <c r="V282" i="1"/>
  <c r="U282" i="1"/>
  <c r="S282" i="1"/>
  <c r="H282" i="1"/>
  <c r="F282" i="1"/>
  <c r="Z282" i="1" s="1"/>
  <c r="V281" i="1"/>
  <c r="U281" i="1"/>
  <c r="S281" i="1"/>
  <c r="H281" i="1"/>
  <c r="F281" i="1"/>
  <c r="Z281" i="1" s="1"/>
  <c r="V280" i="1"/>
  <c r="U280" i="1"/>
  <c r="S280" i="1"/>
  <c r="H280" i="1"/>
  <c r="F280" i="1"/>
  <c r="Z280" i="1" s="1"/>
  <c r="V279" i="1"/>
  <c r="U279" i="1"/>
  <c r="S279" i="1"/>
  <c r="H279" i="1"/>
  <c r="F279" i="1"/>
  <c r="Z279" i="1" s="1"/>
  <c r="Z278" i="1"/>
  <c r="V278" i="1"/>
  <c r="U278" i="1"/>
  <c r="S278" i="1"/>
  <c r="H278" i="1"/>
  <c r="F278" i="1"/>
  <c r="V277" i="1"/>
  <c r="U277" i="1"/>
  <c r="S277" i="1"/>
  <c r="H277" i="1"/>
  <c r="F277" i="1"/>
  <c r="Z277" i="1" s="1"/>
  <c r="V276" i="1"/>
  <c r="U276" i="1"/>
  <c r="S276" i="1"/>
  <c r="H276" i="1"/>
  <c r="F276" i="1"/>
  <c r="Z276" i="1" s="1"/>
  <c r="V275" i="1"/>
  <c r="U275" i="1"/>
  <c r="S275" i="1"/>
  <c r="H275" i="1"/>
  <c r="F275" i="1"/>
  <c r="Z275" i="1" s="1"/>
  <c r="V274" i="1"/>
  <c r="U274" i="1"/>
  <c r="S274" i="1"/>
  <c r="H274" i="1"/>
  <c r="F274" i="1"/>
  <c r="Z274" i="1" s="1"/>
  <c r="V273" i="1"/>
  <c r="U273" i="1"/>
  <c r="S273" i="1"/>
  <c r="H273" i="1"/>
  <c r="F273" i="1"/>
  <c r="Z273" i="1" s="1"/>
  <c r="V272" i="1"/>
  <c r="U272" i="1"/>
  <c r="S272" i="1"/>
  <c r="H272" i="1"/>
  <c r="F272" i="1"/>
  <c r="Z272" i="1" s="1"/>
  <c r="V271" i="1"/>
  <c r="U271" i="1"/>
  <c r="H271" i="1"/>
  <c r="F271" i="1"/>
  <c r="Z271" i="1" s="1"/>
  <c r="V270" i="1"/>
  <c r="U270" i="1"/>
  <c r="H270" i="1"/>
  <c r="F270" i="1"/>
  <c r="Z270" i="1" s="1"/>
  <c r="V269" i="1"/>
  <c r="U269" i="1"/>
  <c r="H269" i="1"/>
  <c r="F269" i="1"/>
  <c r="Z269" i="1" s="1"/>
  <c r="V268" i="1"/>
  <c r="U268" i="1"/>
  <c r="H268" i="1"/>
  <c r="F268" i="1"/>
  <c r="Z268" i="1" s="1"/>
  <c r="V267" i="1"/>
  <c r="U267" i="1"/>
  <c r="H267" i="1"/>
  <c r="F267" i="1"/>
  <c r="Z267" i="1" s="1"/>
  <c r="V266" i="1"/>
  <c r="U266" i="1"/>
  <c r="H266" i="1"/>
  <c r="F266" i="1"/>
  <c r="Z266" i="1" s="1"/>
  <c r="V265" i="1"/>
  <c r="U265" i="1"/>
  <c r="H265" i="1"/>
  <c r="F265" i="1"/>
  <c r="Z265" i="1" s="1"/>
  <c r="V264" i="1"/>
  <c r="U264" i="1"/>
  <c r="S264" i="1"/>
  <c r="H264" i="1"/>
  <c r="F264" i="1"/>
  <c r="Z264" i="1" s="1"/>
  <c r="V263" i="1"/>
  <c r="U263" i="1"/>
  <c r="S263" i="1"/>
  <c r="H263" i="1"/>
  <c r="F263" i="1"/>
  <c r="Z263" i="1" s="1"/>
  <c r="Z262" i="1"/>
  <c r="V262" i="1"/>
  <c r="U262" i="1"/>
  <c r="S262" i="1"/>
  <c r="H262" i="1"/>
  <c r="F262" i="1"/>
  <c r="V261" i="1"/>
  <c r="U261" i="1"/>
  <c r="S261" i="1"/>
  <c r="H261" i="1"/>
  <c r="F261" i="1"/>
  <c r="Z261" i="1" s="1"/>
  <c r="V260" i="1"/>
  <c r="U260" i="1"/>
  <c r="S260" i="1"/>
  <c r="H260" i="1"/>
  <c r="F260" i="1"/>
  <c r="Z260" i="1" s="1"/>
  <c r="V259" i="1"/>
  <c r="U259" i="1"/>
  <c r="S259" i="1"/>
  <c r="H259" i="1"/>
  <c r="F259" i="1"/>
  <c r="Z259" i="1" s="1"/>
  <c r="V258" i="1"/>
  <c r="U258" i="1"/>
  <c r="H258" i="1"/>
  <c r="F258" i="1"/>
  <c r="Z258" i="1" s="1"/>
  <c r="V257" i="1"/>
  <c r="U257" i="1"/>
  <c r="H257" i="1"/>
  <c r="F257" i="1"/>
  <c r="Z257" i="1" s="1"/>
  <c r="V256" i="1"/>
  <c r="U256" i="1"/>
  <c r="H256" i="1"/>
  <c r="F256" i="1"/>
  <c r="Z256" i="1" s="1"/>
  <c r="V255" i="1"/>
  <c r="U255" i="1"/>
  <c r="H255" i="1"/>
  <c r="F255" i="1"/>
  <c r="Z255" i="1" s="1"/>
  <c r="V254" i="1"/>
  <c r="U254" i="1"/>
  <c r="H254" i="1"/>
  <c r="F254" i="1"/>
  <c r="Z254" i="1" s="1"/>
  <c r="V253" i="1"/>
  <c r="U253" i="1"/>
  <c r="H253" i="1"/>
  <c r="F253" i="1"/>
  <c r="Z253" i="1" s="1"/>
  <c r="V252" i="1"/>
  <c r="U252" i="1"/>
  <c r="H252" i="1"/>
  <c r="F252" i="1"/>
  <c r="Z252" i="1" s="1"/>
  <c r="V251" i="1"/>
  <c r="U251" i="1"/>
  <c r="H251" i="1"/>
  <c r="F251" i="1"/>
  <c r="Z251" i="1" s="1"/>
  <c r="Z250" i="1"/>
  <c r="V250" i="1"/>
  <c r="U250" i="1"/>
  <c r="S250" i="1"/>
  <c r="H250" i="1"/>
  <c r="F250" i="1"/>
  <c r="V249" i="1"/>
  <c r="U249" i="1"/>
  <c r="H249" i="1"/>
  <c r="F249" i="1"/>
  <c r="Z249" i="1" s="1"/>
  <c r="V248" i="1"/>
  <c r="U248" i="1"/>
  <c r="H248" i="1"/>
  <c r="F248" i="1"/>
  <c r="Z248" i="1" s="1"/>
  <c r="Z247" i="1"/>
  <c r="V247" i="1"/>
  <c r="U247" i="1"/>
  <c r="S247" i="1"/>
  <c r="H247" i="1"/>
  <c r="F247" i="1"/>
  <c r="Z246" i="1"/>
  <c r="V246" i="1"/>
  <c r="U246" i="1"/>
  <c r="S246" i="1"/>
  <c r="H246" i="1"/>
  <c r="F246" i="1"/>
  <c r="Z245" i="1"/>
  <c r="V245" i="1"/>
  <c r="U245" i="1"/>
  <c r="S245" i="1"/>
  <c r="H245" i="1"/>
  <c r="F245" i="1"/>
  <c r="Z244" i="1"/>
  <c r="V244" i="1"/>
  <c r="U244" i="1"/>
  <c r="S244" i="1"/>
  <c r="H244" i="1"/>
  <c r="F244" i="1"/>
  <c r="Z243" i="1"/>
  <c r="V243" i="1"/>
  <c r="U243" i="1"/>
  <c r="S243" i="1"/>
  <c r="H243" i="1"/>
  <c r="F243" i="1"/>
  <c r="Z242" i="1"/>
  <c r="V242" i="1"/>
  <c r="U242" i="1"/>
  <c r="S242" i="1"/>
  <c r="H242" i="1"/>
  <c r="F242" i="1"/>
  <c r="Z241" i="1"/>
  <c r="V241" i="1"/>
  <c r="U241" i="1"/>
  <c r="S241" i="1"/>
  <c r="H241" i="1"/>
  <c r="F241" i="1"/>
  <c r="Z240" i="1"/>
  <c r="V240" i="1"/>
  <c r="U240" i="1"/>
  <c r="S240" i="1"/>
  <c r="H240" i="1"/>
  <c r="F240" i="1"/>
  <c r="Z239" i="1"/>
  <c r="V239" i="1"/>
  <c r="U239" i="1"/>
  <c r="S239" i="1"/>
  <c r="H239" i="1"/>
  <c r="F239" i="1"/>
  <c r="Z238" i="1"/>
  <c r="V238" i="1"/>
  <c r="U238" i="1"/>
  <c r="S238" i="1"/>
  <c r="H238" i="1"/>
  <c r="F238" i="1"/>
  <c r="V237" i="1"/>
  <c r="U237" i="1"/>
  <c r="H237" i="1"/>
  <c r="F237" i="1"/>
  <c r="Z237" i="1" s="1"/>
  <c r="V236" i="1"/>
  <c r="U236" i="1"/>
  <c r="H236" i="1"/>
  <c r="F236" i="1"/>
  <c r="Z236" i="1" s="1"/>
  <c r="V235" i="1"/>
  <c r="U235" i="1"/>
  <c r="S235" i="1"/>
  <c r="H235" i="1"/>
  <c r="F235" i="1"/>
  <c r="Z235" i="1" s="1"/>
  <c r="V234" i="1"/>
  <c r="U234" i="1"/>
  <c r="H234" i="1"/>
  <c r="F234" i="1"/>
  <c r="Z234" i="1" s="1"/>
  <c r="V233" i="1"/>
  <c r="U233" i="1"/>
  <c r="S233" i="1"/>
  <c r="H233" i="1"/>
  <c r="F233" i="1"/>
  <c r="Z233" i="1" s="1"/>
  <c r="V232" i="1"/>
  <c r="U232" i="1"/>
  <c r="S232" i="1"/>
  <c r="H232" i="1"/>
  <c r="F232" i="1"/>
  <c r="Z232" i="1" s="1"/>
  <c r="V231" i="1"/>
  <c r="U231" i="1"/>
  <c r="H231" i="1"/>
  <c r="F231" i="1"/>
  <c r="Z231" i="1" s="1"/>
  <c r="V230" i="1"/>
  <c r="U230" i="1"/>
  <c r="S230" i="1"/>
  <c r="H230" i="1"/>
  <c r="F230" i="1"/>
  <c r="Z230" i="1" s="1"/>
  <c r="V229" i="1"/>
  <c r="U229" i="1"/>
  <c r="H229" i="1"/>
  <c r="F229" i="1"/>
  <c r="Z229" i="1" s="1"/>
  <c r="V228" i="1"/>
  <c r="U228" i="1"/>
  <c r="S228" i="1"/>
  <c r="H228" i="1"/>
  <c r="F228" i="1"/>
  <c r="Z228" i="1" s="1"/>
  <c r="Z227" i="1"/>
  <c r="V227" i="1"/>
  <c r="U227" i="1"/>
  <c r="S227" i="1"/>
  <c r="H227" i="1"/>
  <c r="F227" i="1"/>
  <c r="V226" i="1"/>
  <c r="U226" i="1"/>
  <c r="H226" i="1"/>
  <c r="F226" i="1"/>
  <c r="Z226" i="1" s="1"/>
  <c r="V225" i="1"/>
  <c r="U225" i="1"/>
  <c r="S225" i="1"/>
  <c r="H225" i="1"/>
  <c r="F225" i="1"/>
  <c r="Z225" i="1" s="1"/>
  <c r="V224" i="1"/>
  <c r="U224" i="1"/>
  <c r="S224" i="1"/>
  <c r="H224" i="1"/>
  <c r="F224" i="1"/>
  <c r="Z224" i="1" s="1"/>
  <c r="V223" i="1"/>
  <c r="U223" i="1"/>
  <c r="H223" i="1"/>
  <c r="F223" i="1"/>
  <c r="Z223" i="1" s="1"/>
  <c r="V222" i="1"/>
  <c r="U222" i="1"/>
  <c r="S222" i="1"/>
  <c r="H222" i="1"/>
  <c r="F222" i="1"/>
  <c r="Z222" i="1" s="1"/>
  <c r="V221" i="1"/>
  <c r="U221" i="1"/>
  <c r="S221" i="1"/>
  <c r="H221" i="1"/>
  <c r="F221" i="1"/>
  <c r="Z221" i="1" s="1"/>
  <c r="V220" i="1"/>
  <c r="U220" i="1"/>
  <c r="S220" i="1"/>
  <c r="H220" i="1"/>
  <c r="F220" i="1"/>
  <c r="Z220" i="1" s="1"/>
  <c r="V219" i="1"/>
  <c r="U219" i="1"/>
  <c r="S219" i="1"/>
  <c r="H219" i="1"/>
  <c r="F219" i="1"/>
  <c r="Z219" i="1" s="1"/>
  <c r="V218" i="1"/>
  <c r="U218" i="1"/>
  <c r="H218" i="1"/>
  <c r="F218" i="1"/>
  <c r="Z218" i="1" s="1"/>
  <c r="Z217" i="1"/>
  <c r="V217" i="1"/>
  <c r="U217" i="1"/>
  <c r="S217" i="1"/>
  <c r="H217" i="1"/>
  <c r="F217" i="1"/>
  <c r="Z216" i="1"/>
  <c r="V216" i="1"/>
  <c r="U216" i="1"/>
  <c r="S216" i="1"/>
  <c r="H216" i="1"/>
  <c r="F216" i="1"/>
  <c r="V215" i="1"/>
  <c r="U215" i="1"/>
  <c r="H215" i="1"/>
  <c r="F215" i="1"/>
  <c r="Z215" i="1" s="1"/>
  <c r="V214" i="1"/>
  <c r="U214" i="1"/>
  <c r="H214" i="1"/>
  <c r="F214" i="1"/>
  <c r="Z214" i="1" s="1"/>
  <c r="Z213" i="1"/>
  <c r="V213" i="1"/>
  <c r="U213" i="1"/>
  <c r="S213" i="1"/>
  <c r="H213" i="1"/>
  <c r="F213" i="1"/>
  <c r="V212" i="1"/>
  <c r="U212" i="1"/>
  <c r="H212" i="1"/>
  <c r="F212" i="1"/>
  <c r="Z212" i="1" s="1"/>
  <c r="V211" i="1"/>
  <c r="U211" i="1"/>
  <c r="S211" i="1"/>
  <c r="H211" i="1"/>
  <c r="F211" i="1"/>
  <c r="Z211" i="1" s="1"/>
  <c r="V210" i="1"/>
  <c r="U210" i="1"/>
  <c r="S210" i="1"/>
  <c r="H210" i="1"/>
  <c r="F210" i="1"/>
  <c r="Z210" i="1" s="1"/>
  <c r="V209" i="1"/>
  <c r="U209" i="1"/>
  <c r="S209" i="1"/>
  <c r="H209" i="1"/>
  <c r="F209" i="1"/>
  <c r="Z209" i="1" s="1"/>
  <c r="V208" i="1"/>
  <c r="U208" i="1"/>
  <c r="S208" i="1"/>
  <c r="H208" i="1"/>
  <c r="F208" i="1"/>
  <c r="Z208" i="1" s="1"/>
  <c r="V207" i="1"/>
  <c r="U207" i="1"/>
  <c r="S207" i="1"/>
  <c r="H207" i="1"/>
  <c r="F207" i="1"/>
  <c r="Z207" i="1" s="1"/>
  <c r="V206" i="1"/>
  <c r="U206" i="1"/>
  <c r="S206" i="1"/>
  <c r="H206" i="1"/>
  <c r="F206" i="1"/>
  <c r="Z206" i="1" s="1"/>
  <c r="V205" i="1"/>
  <c r="U205" i="1"/>
  <c r="S205" i="1"/>
  <c r="H205" i="1"/>
  <c r="F205" i="1"/>
  <c r="Z205" i="1" s="1"/>
  <c r="Z204" i="1"/>
  <c r="V204" i="1"/>
  <c r="U204" i="1"/>
  <c r="S204" i="1"/>
  <c r="H204" i="1"/>
  <c r="F204" i="1"/>
  <c r="V203" i="1"/>
  <c r="U203" i="1"/>
  <c r="H203" i="1"/>
  <c r="F203" i="1"/>
  <c r="Z203" i="1" s="1"/>
  <c r="V202" i="1"/>
  <c r="U202" i="1"/>
  <c r="H202" i="1"/>
  <c r="F202" i="1"/>
  <c r="Z202" i="1" s="1"/>
  <c r="Z201" i="1"/>
  <c r="V201" i="1"/>
  <c r="U201" i="1"/>
  <c r="S201" i="1"/>
  <c r="H201" i="1"/>
  <c r="F201" i="1"/>
  <c r="V200" i="1"/>
  <c r="U200" i="1"/>
  <c r="H200" i="1"/>
  <c r="F200" i="1"/>
  <c r="Z200" i="1" s="1"/>
  <c r="V199" i="1"/>
  <c r="U199" i="1"/>
  <c r="H199" i="1"/>
  <c r="F199" i="1"/>
  <c r="Z199" i="1" s="1"/>
  <c r="V198" i="1"/>
  <c r="U198" i="1"/>
  <c r="S198" i="1"/>
  <c r="H198" i="1"/>
  <c r="F198" i="1"/>
  <c r="Z198" i="1" s="1"/>
  <c r="V197" i="1"/>
  <c r="U197" i="1"/>
  <c r="H197" i="1"/>
  <c r="F197" i="1"/>
  <c r="Z197" i="1" s="1"/>
  <c r="V196" i="1"/>
  <c r="U196" i="1"/>
  <c r="S196" i="1"/>
  <c r="H196" i="1"/>
  <c r="F196" i="1"/>
  <c r="Z196" i="1" s="1"/>
  <c r="V195" i="1"/>
  <c r="U195" i="1"/>
  <c r="H195" i="1"/>
  <c r="F195" i="1"/>
  <c r="Z195" i="1" s="1"/>
  <c r="V194" i="1"/>
  <c r="U194" i="1"/>
  <c r="S194" i="1"/>
  <c r="H194" i="1"/>
  <c r="F194" i="1"/>
  <c r="Z194" i="1" s="1"/>
  <c r="Z193" i="1"/>
  <c r="V193" i="1"/>
  <c r="U193" i="1"/>
  <c r="S193" i="1"/>
  <c r="H193" i="1"/>
  <c r="F193" i="1"/>
  <c r="V192" i="1"/>
  <c r="U192" i="1"/>
  <c r="S192" i="1"/>
  <c r="H192" i="1"/>
  <c r="F192" i="1"/>
  <c r="Z192" i="1" s="1"/>
  <c r="V191" i="1"/>
  <c r="U191" i="1"/>
  <c r="S191" i="1"/>
  <c r="H191" i="1"/>
  <c r="F191" i="1"/>
  <c r="Z191" i="1" s="1"/>
  <c r="V190" i="1"/>
  <c r="U190" i="1"/>
  <c r="S190" i="1"/>
  <c r="H190" i="1"/>
  <c r="F190" i="1"/>
  <c r="Z190" i="1" s="1"/>
  <c r="V189" i="1"/>
  <c r="U189" i="1"/>
  <c r="H189" i="1"/>
  <c r="F189" i="1"/>
  <c r="Z189" i="1" s="1"/>
  <c r="V188" i="1"/>
  <c r="U188" i="1"/>
  <c r="H188" i="1"/>
  <c r="F188" i="1"/>
  <c r="Z188" i="1" s="1"/>
  <c r="V187" i="1"/>
  <c r="U187" i="1"/>
  <c r="S187" i="1"/>
  <c r="H187" i="1"/>
  <c r="F187" i="1"/>
  <c r="Z187" i="1" s="1"/>
  <c r="V186" i="1"/>
  <c r="U186" i="1"/>
  <c r="S186" i="1"/>
  <c r="H186" i="1"/>
  <c r="F186" i="1"/>
  <c r="Z186" i="1" s="1"/>
  <c r="V185" i="1"/>
  <c r="U185" i="1"/>
  <c r="S185" i="1"/>
  <c r="H185" i="1"/>
  <c r="F185" i="1"/>
  <c r="Z185" i="1" s="1"/>
  <c r="V184" i="1"/>
  <c r="U184" i="1"/>
  <c r="S184" i="1"/>
  <c r="H184" i="1"/>
  <c r="F184" i="1"/>
  <c r="Z184" i="1" s="1"/>
  <c r="V183" i="1"/>
  <c r="U183" i="1"/>
  <c r="S183" i="1"/>
  <c r="H183" i="1"/>
  <c r="F183" i="1"/>
  <c r="Z183" i="1" s="1"/>
  <c r="Z182" i="1"/>
  <c r="V182" i="1"/>
  <c r="U182" i="1"/>
  <c r="S182" i="1"/>
  <c r="H182" i="1"/>
  <c r="F182" i="1"/>
  <c r="V181" i="1"/>
  <c r="U181" i="1"/>
  <c r="S181" i="1"/>
  <c r="H181" i="1"/>
  <c r="F181" i="1"/>
  <c r="Z181" i="1" s="1"/>
  <c r="V180" i="1"/>
  <c r="U180" i="1"/>
  <c r="S180" i="1"/>
  <c r="H180" i="1"/>
  <c r="F180" i="1"/>
  <c r="Z180" i="1" s="1"/>
  <c r="V179" i="1"/>
  <c r="U179" i="1"/>
  <c r="S179" i="1"/>
  <c r="H179" i="1"/>
  <c r="F179" i="1"/>
  <c r="Z179" i="1" s="1"/>
  <c r="V178" i="1"/>
  <c r="U178" i="1"/>
  <c r="S178" i="1"/>
  <c r="H178" i="1"/>
  <c r="F178" i="1"/>
  <c r="Z178" i="1" s="1"/>
  <c r="V177" i="1"/>
  <c r="U177" i="1"/>
  <c r="S177" i="1"/>
  <c r="H177" i="1"/>
  <c r="F177" i="1"/>
  <c r="Z177" i="1" s="1"/>
  <c r="V176" i="1"/>
  <c r="U176" i="1"/>
  <c r="H176" i="1"/>
  <c r="F176" i="1"/>
  <c r="Z176" i="1" s="1"/>
  <c r="V175" i="1"/>
  <c r="U175" i="1"/>
  <c r="S175" i="1"/>
  <c r="H175" i="1"/>
  <c r="F175" i="1"/>
  <c r="Z175" i="1" s="1"/>
  <c r="V174" i="1"/>
  <c r="U174" i="1"/>
  <c r="S174" i="1"/>
  <c r="H174" i="1"/>
  <c r="F174" i="1"/>
  <c r="Z174" i="1" s="1"/>
  <c r="V173" i="1"/>
  <c r="U173" i="1"/>
  <c r="H173" i="1"/>
  <c r="F173" i="1"/>
  <c r="Z173" i="1" s="1"/>
  <c r="V172" i="1"/>
  <c r="U172" i="1"/>
  <c r="S172" i="1"/>
  <c r="H172" i="1"/>
  <c r="F172" i="1"/>
  <c r="Z172" i="1" s="1"/>
  <c r="Z171" i="1"/>
  <c r="V171" i="1"/>
  <c r="U171" i="1"/>
  <c r="S171" i="1"/>
  <c r="H171" i="1"/>
  <c r="F171" i="1"/>
  <c r="V170" i="1"/>
  <c r="U170" i="1"/>
  <c r="S170" i="1"/>
  <c r="H170" i="1"/>
  <c r="F170" i="1"/>
  <c r="Z170" i="1" s="1"/>
  <c r="V169" i="1"/>
  <c r="U169" i="1"/>
  <c r="H169" i="1"/>
  <c r="F169" i="1"/>
  <c r="Z169" i="1" s="1"/>
  <c r="V168" i="1"/>
  <c r="U168" i="1"/>
  <c r="S168" i="1"/>
  <c r="H168" i="1"/>
  <c r="F168" i="1"/>
  <c r="Z168" i="1" s="1"/>
  <c r="V167" i="1"/>
  <c r="U167" i="1"/>
  <c r="S167" i="1"/>
  <c r="H167" i="1"/>
  <c r="F167" i="1"/>
  <c r="Z167" i="1" s="1"/>
  <c r="V166" i="1"/>
  <c r="U166" i="1"/>
  <c r="H166" i="1"/>
  <c r="F166" i="1"/>
  <c r="Z166" i="1" s="1"/>
  <c r="V165" i="1"/>
  <c r="U165" i="1"/>
  <c r="H165" i="1"/>
  <c r="F165" i="1"/>
  <c r="Z165" i="1" s="1"/>
  <c r="Z164" i="1"/>
  <c r="V164" i="1"/>
  <c r="U164" i="1"/>
  <c r="S164" i="1"/>
  <c r="H164" i="1"/>
  <c r="F164" i="1"/>
  <c r="Z163" i="1"/>
  <c r="V163" i="1"/>
  <c r="U163" i="1"/>
  <c r="S163" i="1"/>
  <c r="H163" i="1"/>
  <c r="F163" i="1"/>
  <c r="Z162" i="1"/>
  <c r="V162" i="1"/>
  <c r="U162" i="1"/>
  <c r="S162" i="1"/>
  <c r="H162" i="1"/>
  <c r="F162" i="1"/>
  <c r="Z161" i="1"/>
  <c r="V161" i="1"/>
  <c r="U161" i="1"/>
  <c r="S161" i="1"/>
  <c r="H161" i="1"/>
  <c r="F161" i="1"/>
  <c r="Z160" i="1"/>
  <c r="V160" i="1"/>
  <c r="U160" i="1"/>
  <c r="S160" i="1"/>
  <c r="H160" i="1"/>
  <c r="F160" i="1"/>
  <c r="V159" i="1"/>
  <c r="U159" i="1"/>
  <c r="H159" i="1"/>
  <c r="F159" i="1"/>
  <c r="Z159" i="1" s="1"/>
  <c r="V158" i="1"/>
  <c r="U158" i="1"/>
  <c r="S158" i="1"/>
  <c r="H158" i="1"/>
  <c r="F158" i="1"/>
  <c r="Z158" i="1" s="1"/>
  <c r="V157" i="1"/>
  <c r="U157" i="1"/>
  <c r="S157" i="1"/>
  <c r="H157" i="1"/>
  <c r="F157" i="1"/>
  <c r="Z157" i="1" s="1"/>
  <c r="V156" i="1"/>
  <c r="U156" i="1"/>
  <c r="H156" i="1"/>
  <c r="F156" i="1"/>
  <c r="Z156" i="1" s="1"/>
  <c r="V155" i="1"/>
  <c r="U155" i="1"/>
  <c r="H155" i="1"/>
  <c r="F155" i="1"/>
  <c r="Z155" i="1" s="1"/>
  <c r="V154" i="1"/>
  <c r="U154" i="1"/>
  <c r="H154" i="1"/>
  <c r="F154" i="1"/>
  <c r="Z154" i="1" s="1"/>
  <c r="V153" i="1"/>
  <c r="U153" i="1"/>
  <c r="S153" i="1"/>
  <c r="H153" i="1"/>
  <c r="F153" i="1"/>
  <c r="Z153" i="1" s="1"/>
  <c r="V152" i="1"/>
  <c r="U152" i="1"/>
  <c r="H152" i="1"/>
  <c r="F152" i="1"/>
  <c r="Z152" i="1" s="1"/>
  <c r="V151" i="1"/>
  <c r="U151" i="1"/>
  <c r="S151" i="1"/>
  <c r="H151" i="1"/>
  <c r="F151" i="1"/>
  <c r="Z151" i="1" s="1"/>
  <c r="V150" i="1"/>
  <c r="U150" i="1"/>
  <c r="H150" i="1"/>
  <c r="F150" i="1"/>
  <c r="Z150" i="1" s="1"/>
  <c r="V149" i="1"/>
  <c r="U149" i="1"/>
  <c r="H149" i="1"/>
  <c r="F149" i="1"/>
  <c r="Z149" i="1" s="1"/>
  <c r="V148" i="1"/>
  <c r="U148" i="1"/>
  <c r="H148" i="1"/>
  <c r="F148" i="1"/>
  <c r="Z148" i="1" s="1"/>
  <c r="V147" i="1"/>
  <c r="U147" i="1"/>
  <c r="H147" i="1"/>
  <c r="F147" i="1"/>
  <c r="Z147" i="1" s="1"/>
  <c r="V146" i="1"/>
  <c r="U146" i="1"/>
  <c r="H146" i="1"/>
  <c r="F146" i="1"/>
  <c r="Z146" i="1" s="1"/>
  <c r="V145" i="1"/>
  <c r="U145" i="1"/>
  <c r="H145" i="1"/>
  <c r="F145" i="1"/>
  <c r="Z145" i="1" s="1"/>
  <c r="V144" i="1"/>
  <c r="U144" i="1"/>
  <c r="H144" i="1"/>
  <c r="F144" i="1"/>
  <c r="Z144" i="1" s="1"/>
  <c r="V143" i="1"/>
  <c r="U143" i="1"/>
  <c r="H143" i="1"/>
  <c r="F143" i="1"/>
  <c r="Z143" i="1" s="1"/>
  <c r="V142" i="1"/>
  <c r="U142" i="1"/>
  <c r="H142" i="1"/>
  <c r="F142" i="1"/>
  <c r="Z142" i="1" s="1"/>
  <c r="V141" i="1"/>
  <c r="U141" i="1"/>
  <c r="H141" i="1"/>
  <c r="F141" i="1"/>
  <c r="Z141" i="1" s="1"/>
  <c r="V140" i="1"/>
  <c r="U140" i="1"/>
  <c r="H140" i="1"/>
  <c r="F140" i="1"/>
  <c r="Z140" i="1" s="1"/>
  <c r="V139" i="1"/>
  <c r="U139" i="1"/>
  <c r="H139" i="1"/>
  <c r="F139" i="1"/>
  <c r="Z139" i="1" s="1"/>
  <c r="V138" i="1"/>
  <c r="U138" i="1"/>
  <c r="H138" i="1"/>
  <c r="F138" i="1"/>
  <c r="Z138" i="1" s="1"/>
  <c r="V137" i="1"/>
  <c r="U137" i="1"/>
  <c r="H137" i="1"/>
  <c r="F137" i="1"/>
  <c r="Z137" i="1" s="1"/>
  <c r="V136" i="1"/>
  <c r="U136" i="1"/>
  <c r="H136" i="1"/>
  <c r="F136" i="1"/>
  <c r="Z136" i="1" s="1"/>
  <c r="V135" i="1"/>
  <c r="U135" i="1"/>
  <c r="H135" i="1"/>
  <c r="F135" i="1"/>
  <c r="Z135" i="1" s="1"/>
  <c r="V134" i="1"/>
  <c r="U134" i="1"/>
  <c r="H134" i="1"/>
  <c r="F134" i="1"/>
  <c r="Z134" i="1" s="1"/>
  <c r="V133" i="1"/>
  <c r="U133" i="1"/>
  <c r="H133" i="1"/>
  <c r="F133" i="1"/>
  <c r="Z133" i="1" s="1"/>
  <c r="V132" i="1"/>
  <c r="U132" i="1"/>
  <c r="H132" i="1"/>
  <c r="F132" i="1"/>
  <c r="Z132" i="1" s="1"/>
  <c r="V131" i="1"/>
  <c r="U131" i="1"/>
  <c r="H131" i="1"/>
  <c r="F131" i="1"/>
  <c r="Z131" i="1" s="1"/>
  <c r="V130" i="1"/>
  <c r="U130" i="1"/>
  <c r="H130" i="1"/>
  <c r="F130" i="1"/>
  <c r="Z130" i="1" s="1"/>
  <c r="V129" i="1"/>
  <c r="U129" i="1"/>
  <c r="H129" i="1"/>
  <c r="F129" i="1"/>
  <c r="Z129" i="1" s="1"/>
  <c r="V128" i="1"/>
  <c r="U128" i="1"/>
  <c r="H128" i="1"/>
  <c r="F128" i="1"/>
  <c r="Z128" i="1" s="1"/>
  <c r="V127" i="1"/>
  <c r="U127" i="1"/>
  <c r="H127" i="1"/>
  <c r="F127" i="1"/>
  <c r="Z127" i="1" s="1"/>
  <c r="V126" i="1"/>
  <c r="U126" i="1"/>
  <c r="H126" i="1"/>
  <c r="F126" i="1"/>
  <c r="Z126" i="1" s="1"/>
  <c r="V125" i="1"/>
  <c r="U125" i="1"/>
  <c r="H125" i="1"/>
  <c r="F125" i="1"/>
  <c r="Z125" i="1" s="1"/>
  <c r="V124" i="1"/>
  <c r="U124" i="1"/>
  <c r="H124" i="1"/>
  <c r="F124" i="1"/>
  <c r="Z124" i="1" s="1"/>
  <c r="V123" i="1"/>
  <c r="U123" i="1"/>
  <c r="H123" i="1"/>
  <c r="F123" i="1"/>
  <c r="Z123" i="1" s="1"/>
  <c r="V122" i="1"/>
  <c r="U122" i="1"/>
  <c r="H122" i="1"/>
  <c r="F122" i="1"/>
  <c r="Z122" i="1" s="1"/>
  <c r="V121" i="1"/>
  <c r="U121" i="1"/>
  <c r="H121" i="1"/>
  <c r="F121" i="1"/>
  <c r="Z121" i="1" s="1"/>
  <c r="V120" i="1"/>
  <c r="U120" i="1"/>
  <c r="H120" i="1"/>
  <c r="F120" i="1"/>
  <c r="Z120" i="1" s="1"/>
  <c r="V119" i="1"/>
  <c r="U119" i="1"/>
  <c r="H119" i="1"/>
  <c r="F119" i="1"/>
  <c r="Z119" i="1" s="1"/>
  <c r="V118" i="1"/>
  <c r="U118" i="1"/>
  <c r="H118" i="1"/>
  <c r="F118" i="1"/>
  <c r="Z118" i="1" s="1"/>
  <c r="V117" i="1"/>
  <c r="U117" i="1"/>
  <c r="H117" i="1"/>
  <c r="F117" i="1"/>
  <c r="Z117" i="1" s="1"/>
  <c r="V116" i="1"/>
  <c r="U116" i="1"/>
  <c r="H116" i="1"/>
  <c r="F116" i="1"/>
  <c r="Z116" i="1" s="1"/>
  <c r="V115" i="1"/>
  <c r="U115" i="1"/>
  <c r="H115" i="1"/>
  <c r="F115" i="1"/>
  <c r="Z115" i="1" s="1"/>
  <c r="V114" i="1"/>
  <c r="U114" i="1"/>
  <c r="H114" i="1"/>
  <c r="F114" i="1"/>
  <c r="Z114" i="1" s="1"/>
  <c r="V113" i="1"/>
  <c r="U113" i="1"/>
  <c r="H113" i="1"/>
  <c r="F113" i="1"/>
  <c r="Z113" i="1" s="1"/>
  <c r="V112" i="1"/>
  <c r="U112" i="1"/>
  <c r="H112" i="1"/>
  <c r="F112" i="1"/>
  <c r="Z112" i="1" s="1"/>
  <c r="V111" i="1"/>
  <c r="U111" i="1"/>
  <c r="H111" i="1"/>
  <c r="F111" i="1"/>
  <c r="Z111" i="1" s="1"/>
  <c r="V110" i="1"/>
  <c r="U110" i="1"/>
  <c r="H110" i="1"/>
  <c r="F110" i="1"/>
  <c r="Z110" i="1" s="1"/>
  <c r="V109" i="1"/>
  <c r="U109" i="1"/>
  <c r="H109" i="1"/>
  <c r="F109" i="1"/>
  <c r="Z109" i="1" s="1"/>
  <c r="V108" i="1"/>
  <c r="U108" i="1"/>
  <c r="H108" i="1"/>
  <c r="F108" i="1"/>
  <c r="Z108" i="1" s="1"/>
  <c r="V107" i="1"/>
  <c r="U107" i="1"/>
  <c r="H107" i="1"/>
  <c r="F107" i="1"/>
  <c r="Z107" i="1" s="1"/>
  <c r="V106" i="1"/>
  <c r="U106" i="1"/>
  <c r="H106" i="1"/>
  <c r="F106" i="1"/>
  <c r="Z106" i="1" s="1"/>
  <c r="V105" i="1"/>
  <c r="U105" i="1"/>
  <c r="H105" i="1"/>
  <c r="F105" i="1"/>
  <c r="Z105" i="1" s="1"/>
  <c r="V104" i="1"/>
  <c r="U104" i="1"/>
  <c r="H104" i="1"/>
  <c r="F104" i="1"/>
  <c r="Z104" i="1" s="1"/>
  <c r="V103" i="1"/>
  <c r="U103" i="1"/>
  <c r="H103" i="1"/>
  <c r="F103" i="1"/>
  <c r="Z103" i="1" s="1"/>
  <c r="V102" i="1"/>
  <c r="U102" i="1"/>
  <c r="H102" i="1"/>
  <c r="F102" i="1"/>
  <c r="Z102" i="1" s="1"/>
  <c r="V101" i="1"/>
  <c r="U101" i="1"/>
  <c r="H101" i="1"/>
  <c r="F101" i="1"/>
  <c r="Z101" i="1" s="1"/>
  <c r="V100" i="1"/>
  <c r="U100" i="1"/>
  <c r="S100" i="1"/>
  <c r="H100" i="1"/>
  <c r="F100" i="1"/>
  <c r="Z100" i="1" s="1"/>
  <c r="V99" i="1"/>
  <c r="U99" i="1"/>
  <c r="S99" i="1"/>
  <c r="H99" i="1"/>
  <c r="F99" i="1"/>
  <c r="Z99" i="1" s="1"/>
  <c r="V98" i="1"/>
  <c r="U98" i="1"/>
  <c r="H98" i="1"/>
  <c r="F98" i="1"/>
  <c r="Z98" i="1" s="1"/>
  <c r="V97" i="1"/>
  <c r="U97" i="1"/>
  <c r="H97" i="1"/>
  <c r="F97" i="1"/>
  <c r="Z97" i="1" s="1"/>
  <c r="V96" i="1"/>
  <c r="U96" i="1"/>
  <c r="S96" i="1"/>
  <c r="H96" i="1"/>
  <c r="F96" i="1"/>
  <c r="Z96" i="1" s="1"/>
  <c r="V95" i="1"/>
  <c r="U95" i="1"/>
  <c r="H95" i="1"/>
  <c r="F95" i="1"/>
  <c r="Z95" i="1" s="1"/>
  <c r="Z94" i="1"/>
  <c r="V94" i="1"/>
  <c r="U94" i="1"/>
  <c r="S94" i="1"/>
  <c r="H94" i="1"/>
  <c r="F94" i="1"/>
  <c r="V93" i="1"/>
  <c r="U93" i="1"/>
  <c r="H93" i="1"/>
  <c r="F93" i="1"/>
  <c r="Z93" i="1" s="1"/>
  <c r="V92" i="1"/>
  <c r="U92" i="1"/>
  <c r="H92" i="1"/>
  <c r="F92" i="1"/>
  <c r="Z92" i="1" s="1"/>
  <c r="Z91" i="1"/>
  <c r="V91" i="1"/>
  <c r="U91" i="1"/>
  <c r="S91" i="1"/>
  <c r="H91" i="1"/>
  <c r="F91" i="1"/>
  <c r="V90" i="1"/>
  <c r="U90" i="1"/>
  <c r="S90" i="1"/>
  <c r="H90" i="1"/>
  <c r="F90" i="1"/>
  <c r="Z90" i="1" s="1"/>
  <c r="V89" i="1"/>
  <c r="U89" i="1"/>
  <c r="H89" i="1"/>
  <c r="F89" i="1"/>
  <c r="Z89" i="1" s="1"/>
  <c r="V88" i="1"/>
  <c r="U88" i="1"/>
  <c r="S88" i="1"/>
  <c r="H88" i="1"/>
  <c r="F88" i="1"/>
  <c r="Z88" i="1" s="1"/>
  <c r="V87" i="1"/>
  <c r="U87" i="1"/>
  <c r="H87" i="1"/>
  <c r="F87" i="1"/>
  <c r="Z87" i="1" s="1"/>
  <c r="V86" i="1"/>
  <c r="U86" i="1"/>
  <c r="H86" i="1"/>
  <c r="F86" i="1"/>
  <c r="Z86" i="1" s="1"/>
  <c r="V85" i="1"/>
  <c r="U85" i="1"/>
  <c r="S85" i="1"/>
  <c r="H85" i="1"/>
  <c r="F85" i="1"/>
  <c r="Z85" i="1" s="1"/>
  <c r="V84" i="1"/>
  <c r="U84" i="1"/>
  <c r="S84" i="1"/>
  <c r="H84" i="1"/>
  <c r="F84" i="1"/>
  <c r="Z84" i="1" s="1"/>
  <c r="Z83" i="1"/>
  <c r="V83" i="1"/>
  <c r="U83" i="1"/>
  <c r="S83" i="1"/>
  <c r="H83" i="1"/>
  <c r="F83" i="1"/>
  <c r="V82" i="1"/>
  <c r="U82" i="1"/>
  <c r="H82" i="1"/>
  <c r="F82" i="1"/>
  <c r="Z82" i="1" s="1"/>
  <c r="V81" i="1"/>
  <c r="U81" i="1"/>
  <c r="S81" i="1"/>
  <c r="H81" i="1"/>
  <c r="F81" i="1"/>
  <c r="Z81" i="1" s="1"/>
  <c r="V80" i="1"/>
  <c r="U80" i="1"/>
  <c r="H80" i="1"/>
  <c r="F80" i="1"/>
  <c r="Z80" i="1" s="1"/>
  <c r="V79" i="1"/>
  <c r="U79" i="1"/>
  <c r="H79" i="1"/>
  <c r="F79" i="1"/>
  <c r="Z79" i="1" s="1"/>
  <c r="V78" i="1"/>
  <c r="U78" i="1"/>
  <c r="S78" i="1"/>
  <c r="H78" i="1"/>
  <c r="F78" i="1"/>
  <c r="Z78" i="1" s="1"/>
  <c r="V77" i="1"/>
  <c r="U77" i="1"/>
  <c r="S77" i="1"/>
  <c r="H77" i="1"/>
  <c r="F77" i="1"/>
  <c r="Z77" i="1" s="1"/>
  <c r="V76" i="1"/>
  <c r="U76" i="1"/>
  <c r="S76" i="1"/>
  <c r="H76" i="1"/>
  <c r="F76" i="1"/>
  <c r="Z76" i="1" s="1"/>
  <c r="V75" i="1"/>
  <c r="U75" i="1"/>
  <c r="S75" i="1"/>
  <c r="H75" i="1"/>
  <c r="F75" i="1"/>
  <c r="Z75" i="1" s="1"/>
  <c r="V74" i="1"/>
  <c r="U74" i="1"/>
  <c r="S74" i="1"/>
  <c r="H74" i="1"/>
  <c r="F74" i="1"/>
  <c r="Z74" i="1" s="1"/>
  <c r="V73" i="1"/>
  <c r="U73" i="1"/>
  <c r="S73" i="1"/>
  <c r="H73" i="1"/>
  <c r="F73" i="1"/>
  <c r="Z73" i="1" s="1"/>
  <c r="V72" i="1"/>
  <c r="U72" i="1"/>
  <c r="S72" i="1"/>
  <c r="H72" i="1"/>
  <c r="F72" i="1"/>
  <c r="Z72" i="1" s="1"/>
  <c r="V71" i="1"/>
  <c r="U71" i="1"/>
  <c r="S71" i="1"/>
  <c r="H71" i="1"/>
  <c r="F71" i="1"/>
  <c r="Z71" i="1" s="1"/>
  <c r="V70" i="1"/>
  <c r="U70" i="1"/>
  <c r="S70" i="1"/>
  <c r="H70" i="1"/>
  <c r="F70" i="1"/>
  <c r="Z70" i="1" s="1"/>
  <c r="V69" i="1"/>
  <c r="U69" i="1"/>
  <c r="S69" i="1"/>
  <c r="H69" i="1"/>
  <c r="F69" i="1"/>
  <c r="Z69" i="1" s="1"/>
  <c r="V68" i="1"/>
  <c r="U68" i="1"/>
  <c r="S68" i="1"/>
  <c r="H68" i="1"/>
  <c r="F68" i="1"/>
  <c r="Z68" i="1" s="1"/>
  <c r="V67" i="1"/>
  <c r="U67" i="1"/>
  <c r="S67" i="1"/>
  <c r="H67" i="1"/>
  <c r="F67" i="1"/>
  <c r="Z67" i="1" s="1"/>
  <c r="V66" i="1"/>
  <c r="U66" i="1"/>
  <c r="S66" i="1"/>
  <c r="H66" i="1"/>
  <c r="F66" i="1"/>
  <c r="Z66" i="1" s="1"/>
  <c r="V65" i="1"/>
  <c r="U65" i="1"/>
  <c r="S65" i="1"/>
  <c r="H65" i="1"/>
  <c r="F65" i="1"/>
  <c r="Z65" i="1" s="1"/>
  <c r="V64" i="1"/>
  <c r="U64" i="1"/>
  <c r="S64" i="1"/>
  <c r="H64" i="1"/>
  <c r="F64" i="1"/>
  <c r="Z64" i="1" s="1"/>
  <c r="V63" i="1"/>
  <c r="U63" i="1"/>
  <c r="S63" i="1"/>
  <c r="H63" i="1"/>
  <c r="F63" i="1"/>
  <c r="Z63" i="1" s="1"/>
  <c r="V62" i="1"/>
  <c r="U62" i="1"/>
  <c r="H62" i="1"/>
  <c r="F62" i="1"/>
  <c r="Z62" i="1" s="1"/>
  <c r="V61" i="1"/>
  <c r="U61" i="1"/>
  <c r="S61" i="1"/>
  <c r="H61" i="1"/>
  <c r="F61" i="1"/>
  <c r="Z61" i="1" s="1"/>
  <c r="V60" i="1"/>
  <c r="U60" i="1"/>
  <c r="S60" i="1"/>
  <c r="H60" i="1"/>
  <c r="F60" i="1"/>
  <c r="Z60" i="1" s="1"/>
  <c r="Z59" i="1"/>
  <c r="V59" i="1"/>
  <c r="U59" i="1"/>
  <c r="S59" i="1"/>
  <c r="H59" i="1"/>
  <c r="F59" i="1"/>
  <c r="V58" i="1"/>
  <c r="U58" i="1"/>
  <c r="S58" i="1"/>
  <c r="H58" i="1"/>
  <c r="F58" i="1"/>
  <c r="Z58" i="1" s="1"/>
  <c r="V57" i="1"/>
  <c r="U57" i="1"/>
  <c r="S57" i="1"/>
  <c r="H57" i="1"/>
  <c r="F57" i="1"/>
  <c r="Z57" i="1" s="1"/>
  <c r="V56" i="1"/>
  <c r="U56" i="1"/>
  <c r="S56" i="1"/>
  <c r="H56" i="1"/>
  <c r="F56" i="1"/>
  <c r="Z56" i="1" s="1"/>
  <c r="Z55" i="1"/>
  <c r="V55" i="1"/>
  <c r="U55" i="1"/>
  <c r="S55" i="1"/>
  <c r="H55" i="1"/>
  <c r="F55" i="1"/>
  <c r="V54" i="1"/>
  <c r="U54" i="1"/>
  <c r="S54" i="1"/>
  <c r="H54" i="1"/>
  <c r="F54" i="1"/>
  <c r="Z54" i="1" s="1"/>
  <c r="V53" i="1"/>
  <c r="U53" i="1"/>
  <c r="S53" i="1"/>
  <c r="H53" i="1"/>
  <c r="F53" i="1"/>
  <c r="Z53" i="1" s="1"/>
  <c r="V52" i="1"/>
  <c r="U52" i="1"/>
  <c r="S52" i="1"/>
  <c r="H52" i="1"/>
  <c r="F52" i="1"/>
  <c r="Z52" i="1" s="1"/>
  <c r="Z51" i="1"/>
  <c r="V51" i="1"/>
  <c r="U51" i="1"/>
  <c r="S51" i="1"/>
  <c r="H51" i="1"/>
  <c r="F51" i="1"/>
  <c r="V50" i="1"/>
  <c r="U50" i="1"/>
  <c r="S50" i="1"/>
  <c r="H50" i="1"/>
  <c r="F50" i="1"/>
  <c r="Z50" i="1" s="1"/>
  <c r="V49" i="1"/>
  <c r="U49" i="1"/>
  <c r="S49" i="1"/>
  <c r="H49" i="1"/>
  <c r="F49" i="1"/>
  <c r="Z49" i="1" s="1"/>
  <c r="V48" i="1"/>
  <c r="U48" i="1"/>
  <c r="S48" i="1"/>
  <c r="H48" i="1"/>
  <c r="F48" i="1"/>
  <c r="Z48" i="1" s="1"/>
  <c r="Z47" i="1"/>
  <c r="V47" i="1"/>
  <c r="U47" i="1"/>
  <c r="S47" i="1"/>
  <c r="H47" i="1"/>
  <c r="F47" i="1"/>
  <c r="V46" i="1"/>
  <c r="U46" i="1"/>
  <c r="S46" i="1"/>
  <c r="H46" i="1"/>
  <c r="F46" i="1"/>
  <c r="Z46" i="1" s="1"/>
  <c r="V45" i="1"/>
  <c r="U45" i="1"/>
  <c r="S45" i="1"/>
  <c r="H45" i="1"/>
  <c r="F45" i="1"/>
  <c r="Z45" i="1" s="1"/>
  <c r="V44" i="1"/>
  <c r="U44" i="1"/>
  <c r="H44" i="1"/>
  <c r="F44" i="1"/>
  <c r="Z44" i="1" s="1"/>
  <c r="V43" i="1"/>
  <c r="U43" i="1"/>
  <c r="H43" i="1"/>
  <c r="F43" i="1"/>
  <c r="Z43" i="1" s="1"/>
  <c r="V42" i="1"/>
  <c r="U42" i="1"/>
  <c r="H42" i="1"/>
  <c r="F42" i="1"/>
  <c r="Z42" i="1" s="1"/>
  <c r="V41" i="1"/>
  <c r="U41" i="1"/>
  <c r="S41" i="1"/>
  <c r="H41" i="1"/>
  <c r="F41" i="1"/>
  <c r="Z41" i="1" s="1"/>
  <c r="V40" i="1"/>
  <c r="U40" i="1"/>
  <c r="S40" i="1"/>
  <c r="H40" i="1"/>
  <c r="F40" i="1"/>
  <c r="Z40" i="1" s="1"/>
  <c r="V39" i="1"/>
  <c r="U39" i="1"/>
  <c r="S39" i="1"/>
  <c r="H39" i="1"/>
  <c r="F39" i="1"/>
  <c r="Z39" i="1" s="1"/>
  <c r="V38" i="1"/>
  <c r="U38" i="1"/>
  <c r="S38" i="1"/>
  <c r="H38" i="1"/>
  <c r="F38" i="1"/>
  <c r="Z38" i="1" s="1"/>
  <c r="V37" i="1"/>
  <c r="U37" i="1"/>
  <c r="S37" i="1"/>
  <c r="H37" i="1"/>
  <c r="F37" i="1"/>
  <c r="Z37" i="1" s="1"/>
  <c r="V36" i="1"/>
  <c r="U36" i="1"/>
  <c r="S36" i="1"/>
  <c r="H36" i="1"/>
  <c r="F36" i="1"/>
  <c r="Z36" i="1" s="1"/>
  <c r="V35" i="1"/>
  <c r="U35" i="1"/>
  <c r="S35" i="1"/>
  <c r="H35" i="1"/>
  <c r="F35" i="1"/>
  <c r="Z35" i="1" s="1"/>
  <c r="V34" i="1"/>
  <c r="U34" i="1"/>
  <c r="S34" i="1"/>
  <c r="H34" i="1"/>
  <c r="F34" i="1"/>
  <c r="Z34" i="1" s="1"/>
  <c r="V33" i="1"/>
  <c r="U33" i="1"/>
  <c r="S33" i="1"/>
  <c r="H33" i="1"/>
  <c r="F33" i="1"/>
  <c r="Z33" i="1" s="1"/>
  <c r="V32" i="1"/>
  <c r="U32" i="1"/>
  <c r="S32" i="1"/>
  <c r="H32" i="1"/>
  <c r="F32" i="1"/>
  <c r="Z32" i="1" s="1"/>
  <c r="V31" i="1"/>
  <c r="U31" i="1"/>
  <c r="S31" i="1"/>
  <c r="H31" i="1"/>
  <c r="F31" i="1"/>
  <c r="Z31" i="1" s="1"/>
  <c r="V30" i="1"/>
  <c r="U30" i="1"/>
  <c r="H30" i="1"/>
  <c r="F30" i="1"/>
  <c r="Z30" i="1" s="1"/>
  <c r="Z29" i="1"/>
  <c r="V29" i="1"/>
  <c r="U29" i="1"/>
  <c r="S29" i="1"/>
  <c r="H29" i="1"/>
  <c r="F29" i="1"/>
  <c r="V28" i="1"/>
  <c r="U28" i="1"/>
  <c r="S28" i="1"/>
  <c r="H28" i="1"/>
  <c r="F28" i="1"/>
  <c r="Z28" i="1" s="1"/>
  <c r="V27" i="1"/>
  <c r="U27" i="1"/>
  <c r="S27" i="1"/>
  <c r="H27" i="1"/>
  <c r="F27" i="1"/>
  <c r="Z27" i="1" s="1"/>
  <c r="V26" i="1"/>
  <c r="U26" i="1"/>
  <c r="S26" i="1"/>
  <c r="H26" i="1"/>
  <c r="F26" i="1"/>
  <c r="Z26" i="1" s="1"/>
  <c r="V25" i="1"/>
  <c r="U25" i="1"/>
  <c r="H25" i="1"/>
  <c r="F25" i="1"/>
  <c r="Z25" i="1" s="1"/>
  <c r="V24" i="1"/>
  <c r="U24" i="1"/>
  <c r="S24" i="1"/>
  <c r="H24" i="1"/>
  <c r="F24" i="1"/>
  <c r="Z24" i="1" s="1"/>
  <c r="V23" i="1"/>
  <c r="U23" i="1"/>
  <c r="S23" i="1"/>
  <c r="H23" i="1"/>
  <c r="F23" i="1"/>
  <c r="Z23" i="1" s="1"/>
  <c r="V22" i="1"/>
  <c r="U22" i="1"/>
  <c r="H22" i="1"/>
  <c r="F22" i="1"/>
  <c r="Z22" i="1" s="1"/>
  <c r="V21" i="1"/>
  <c r="U21" i="1"/>
  <c r="S21" i="1"/>
  <c r="H21" i="1"/>
  <c r="F21" i="1"/>
  <c r="Z21" i="1" s="1"/>
  <c r="V20" i="1"/>
  <c r="U20" i="1"/>
  <c r="S20" i="1"/>
  <c r="H20" i="1"/>
  <c r="F20" i="1"/>
  <c r="Z20" i="1" s="1"/>
  <c r="V19" i="1"/>
  <c r="U19" i="1"/>
  <c r="S19" i="1"/>
  <c r="H19" i="1"/>
  <c r="F19" i="1"/>
  <c r="Z19" i="1" s="1"/>
  <c r="V18" i="1"/>
  <c r="U18" i="1"/>
  <c r="H18" i="1"/>
  <c r="F18" i="1"/>
  <c r="Z18" i="1" s="1"/>
  <c r="V17" i="1"/>
  <c r="U17" i="1"/>
  <c r="S17" i="1"/>
  <c r="H17" i="1"/>
  <c r="F17" i="1"/>
  <c r="Z17" i="1" s="1"/>
  <c r="V16" i="1"/>
  <c r="U16" i="1"/>
  <c r="S16" i="1"/>
  <c r="H16" i="1"/>
  <c r="F16" i="1"/>
  <c r="Z16" i="1" s="1"/>
  <c r="V15" i="1"/>
  <c r="U15" i="1"/>
  <c r="S15" i="1"/>
  <c r="H15" i="1"/>
  <c r="F15" i="1"/>
  <c r="Z15" i="1" s="1"/>
  <c r="V14" i="1"/>
  <c r="U14" i="1"/>
  <c r="S14" i="1"/>
  <c r="H14" i="1"/>
  <c r="F14" i="1"/>
  <c r="Z14" i="1" s="1"/>
  <c r="V13" i="1"/>
  <c r="U13" i="1"/>
  <c r="S13" i="1"/>
  <c r="H13" i="1"/>
  <c r="F13" i="1"/>
  <c r="Z13" i="1" s="1"/>
  <c r="V12" i="1"/>
  <c r="U12" i="1"/>
  <c r="S12" i="1"/>
  <c r="H12" i="1"/>
  <c r="F12" i="1"/>
  <c r="Z12" i="1" s="1"/>
  <c r="V11" i="1"/>
  <c r="U11" i="1"/>
  <c r="S11" i="1"/>
  <c r="H11" i="1"/>
  <c r="F11" i="1"/>
  <c r="Z11" i="1" s="1"/>
  <c r="V10" i="1"/>
  <c r="U10" i="1"/>
  <c r="S10" i="1"/>
  <c r="H10" i="1"/>
  <c r="F10" i="1"/>
  <c r="Z10" i="1" s="1"/>
  <c r="V9" i="1"/>
  <c r="U9" i="1"/>
  <c r="H9" i="1"/>
  <c r="F9" i="1"/>
  <c r="Z9" i="1" s="1"/>
  <c r="V8" i="1"/>
  <c r="U8" i="1"/>
  <c r="S8" i="1"/>
  <c r="H8" i="1"/>
  <c r="F8" i="1"/>
  <c r="Z8" i="1" s="1"/>
  <c r="V7" i="1"/>
  <c r="U7" i="1"/>
  <c r="S7" i="1"/>
  <c r="H7" i="1"/>
  <c r="F7" i="1"/>
  <c r="Z7" i="1" s="1"/>
  <c r="V6" i="1"/>
  <c r="U6" i="1"/>
  <c r="S6" i="1"/>
  <c r="H6" i="1"/>
  <c r="F6" i="1"/>
  <c r="Z6" i="1" s="1"/>
  <c r="Z5" i="1"/>
  <c r="V5" i="1"/>
  <c r="U5" i="1"/>
  <c r="S5" i="1"/>
  <c r="H5" i="1"/>
  <c r="F5" i="1"/>
  <c r="V4" i="1"/>
  <c r="U4" i="1"/>
  <c r="H4" i="1"/>
  <c r="F4" i="1"/>
  <c r="Z4" i="1" s="1"/>
  <c r="V3" i="1"/>
  <c r="U3" i="1"/>
  <c r="S3" i="1"/>
  <c r="H3" i="1"/>
  <c r="F3" i="1"/>
  <c r="Z3" i="1" s="1"/>
  <c r="V2" i="1"/>
  <c r="U2" i="1"/>
  <c r="S2" i="1"/>
  <c r="H2" i="1"/>
  <c r="F2" i="1"/>
  <c r="Z2" i="1" s="1"/>
</calcChain>
</file>

<file path=xl/sharedStrings.xml><?xml version="1.0" encoding="utf-8"?>
<sst xmlns="http://schemas.openxmlformats.org/spreadsheetml/2006/main" count="3119" uniqueCount="2711">
  <si>
    <t>Emplacement</t>
  </si>
  <si>
    <t>Abonné</t>
  </si>
  <si>
    <t>Abonnement</t>
  </si>
  <si>
    <t>Compteur</t>
  </si>
  <si>
    <t>N° abonné</t>
  </si>
  <si>
    <t>N°Abonnement</t>
  </si>
  <si>
    <t>n° facturation 2016</t>
  </si>
  <si>
    <t>Info branchement</t>
  </si>
  <si>
    <t>Adresse branchement</t>
  </si>
  <si>
    <t>Année de fabrication</t>
  </si>
  <si>
    <t>Année de pose</t>
  </si>
  <si>
    <t>Q1</t>
  </si>
  <si>
    <t>Q2</t>
  </si>
  <si>
    <t>Q3</t>
  </si>
  <si>
    <t>Marque du compteur</t>
  </si>
  <si>
    <t>Modèle du compteur</t>
  </si>
  <si>
    <t>Rang</t>
  </si>
  <si>
    <t>Adresse du branchement</t>
  </si>
  <si>
    <t>Conso n-1</t>
  </si>
  <si>
    <t>Ancien index n-1</t>
  </si>
  <si>
    <t>Nouvel Index n</t>
  </si>
  <si>
    <t>Date de relève n</t>
  </si>
  <si>
    <t>remarques</t>
  </si>
  <si>
    <t>adresse de facturation</t>
  </si>
  <si>
    <t>Abonné0001</t>
  </si>
  <si>
    <t>Abonnement0001</t>
  </si>
  <si>
    <t>LOURDIN JEAN CLAUDE</t>
  </si>
  <si>
    <t>STE CATHERINE 1</t>
  </si>
  <si>
    <t>26470 LA MOTTE CHALANCON</t>
  </si>
  <si>
    <t>D08UA186555B</t>
  </si>
  <si>
    <t>Abonné0002</t>
  </si>
  <si>
    <t>Abonnement0002</t>
  </si>
  <si>
    <t>ANTONELLI Solange</t>
  </si>
  <si>
    <t>maison ponçon</t>
  </si>
  <si>
    <t xml:space="preserve">100 CHEMIN DE LA </t>
  </si>
  <si>
    <t>100  Chemin de la Piscine, 26470 LA MOTTE CHALANCON</t>
  </si>
  <si>
    <t>D08UA186546A</t>
  </si>
  <si>
    <t>Abonné0003</t>
  </si>
  <si>
    <t>Abonnement0003</t>
  </si>
  <si>
    <t>BOCHART DELPHINE</t>
  </si>
  <si>
    <t>LES ESCONDAILLES 52</t>
  </si>
  <si>
    <t>97EA032921</t>
  </si>
  <si>
    <t>Abonné0004</t>
  </si>
  <si>
    <t>Abonnement0004</t>
  </si>
  <si>
    <t>ALBERT CHRISTOPHE</t>
  </si>
  <si>
    <t>Ex Cabanon Mor</t>
  </si>
  <si>
    <t>1635 ROUTE DE NYONS</t>
  </si>
  <si>
    <t>1635  Route de Nyons, 26470 LA MOTTE CHALANCON</t>
  </si>
  <si>
    <t>94EA157956</t>
  </si>
  <si>
    <t>Abonné0005</t>
  </si>
  <si>
    <t>Abonnement0005</t>
  </si>
  <si>
    <t>FLEQUET NATHALIE</t>
  </si>
  <si>
    <t>Les calades-00098</t>
  </si>
  <si>
    <t>20 CALADE DE LA TOUR</t>
  </si>
  <si>
    <t>20  Calade de la Tour, 26470 LA MOTTE CHALANCON</t>
  </si>
  <si>
    <t>98EA048234</t>
  </si>
  <si>
    <t>Nouvel abonné</t>
  </si>
  <si>
    <t>Abonné0006</t>
  </si>
  <si>
    <t>Abonnement0006</t>
  </si>
  <si>
    <t>BARONIAN HENRI</t>
  </si>
  <si>
    <t>Lotissement Fo-00086</t>
  </si>
  <si>
    <t xml:space="preserve">220 CHEMIN DE </t>
  </si>
  <si>
    <t>220  CHEMIN DE FONTOUVIERE, 26470 LA MOTTE CHALANCON</t>
  </si>
  <si>
    <t>99EA035606</t>
  </si>
  <si>
    <t>Abonné0007</t>
  </si>
  <si>
    <t>Abonnement0007</t>
  </si>
  <si>
    <t>ADRIEN  CATHERINE</t>
  </si>
  <si>
    <t>Le Collet-00334</t>
  </si>
  <si>
    <t>275 RUE DU COLET</t>
  </si>
  <si>
    <t>275  rue du Colet, 26470 LA MOTTE CHALANCON</t>
  </si>
  <si>
    <t>D12TA028301</t>
  </si>
  <si>
    <t>Abonné0008</t>
  </si>
  <si>
    <t>Abonnement0008</t>
  </si>
  <si>
    <t>LABOY QUENTIN</t>
  </si>
  <si>
    <t>Les Calades-00152</t>
  </si>
  <si>
    <t xml:space="preserve">4 CALADE DE LA </t>
  </si>
  <si>
    <t>4  Calade de la Contrebande, 26470 LA MOTTE CHALANCON</t>
  </si>
  <si>
    <t>97EA063174</t>
  </si>
  <si>
    <t>Abonné0009</t>
  </si>
  <si>
    <t>Abonnement0009</t>
  </si>
  <si>
    <t>POUJOL CHRISTIAN</t>
  </si>
  <si>
    <t>grande Rue Le</t>
  </si>
  <si>
    <t xml:space="preserve">5 CALADE DE LA </t>
  </si>
  <si>
    <t>5  Calade de la Contrebande, 26470 LA MOTTE CHALANCON</t>
  </si>
  <si>
    <t>71CCB1000544</t>
  </si>
  <si>
    <t>Abonné0010</t>
  </si>
  <si>
    <t>Abonnement0010</t>
  </si>
  <si>
    <t>ARNAUD NADINE</t>
  </si>
  <si>
    <t>maison Cirer</t>
  </si>
  <si>
    <t>50 CHEMIN DU RONDE</t>
  </si>
  <si>
    <t>50  Chemin de Ronde, 26470 LA MOTTE CHALANCON</t>
  </si>
  <si>
    <t>02PA039556</t>
  </si>
  <si>
    <t>Abonné0011</t>
  </si>
  <si>
    <t>Abonnement0011</t>
  </si>
  <si>
    <t>ATTANE MARIE-CLAIRE</t>
  </si>
  <si>
    <t>Les calades-00120</t>
  </si>
  <si>
    <t xml:space="preserve">55 CALADE DE LA </t>
  </si>
  <si>
    <t xml:space="preserve">  Le Puy de l'Arrondisse, 26470 LA MOTTE CHALANCON</t>
  </si>
  <si>
    <t>97EA032934</t>
  </si>
  <si>
    <t>Abonné0012</t>
  </si>
  <si>
    <t>Abonnement0012</t>
  </si>
  <si>
    <t>ALNUMA MOHAMED</t>
  </si>
  <si>
    <t>OULE</t>
  </si>
  <si>
    <t xml:space="preserve">835 CHEMIN DE LA </t>
  </si>
  <si>
    <t>835  Chemin de la Piscine, 26470 LA MOTTE CHALANCON</t>
  </si>
  <si>
    <t>05EA672040</t>
  </si>
  <si>
    <t>Abonné0013</t>
  </si>
  <si>
    <t>Abonnement0013</t>
  </si>
  <si>
    <t>KLIPPERT REGINE</t>
  </si>
  <si>
    <t>GRAND RUE 51</t>
  </si>
  <si>
    <t>96EA018120</t>
  </si>
  <si>
    <t>96EB018120</t>
  </si>
  <si>
    <t>Abonné0014</t>
  </si>
  <si>
    <t>Abonnement0014</t>
  </si>
  <si>
    <t>PERRIN  COLETTE</t>
  </si>
  <si>
    <t>MONTÉE ACHARD APP 1</t>
  </si>
  <si>
    <t>APPART 1</t>
  </si>
  <si>
    <t xml:space="preserve">  Place des Ecoles, 26470 LA MOTTE CHALANCON</t>
  </si>
  <si>
    <t>D12TA028366</t>
  </si>
  <si>
    <t>Abonné0015</t>
  </si>
  <si>
    <t>Abonnement0015</t>
  </si>
  <si>
    <t>MROZ OLIVIA</t>
  </si>
  <si>
    <t>MONTÉE ACHARD APP 2</t>
  </si>
  <si>
    <t>APPART 2</t>
  </si>
  <si>
    <t>12TA028354</t>
  </si>
  <si>
    <t>Abonné0016</t>
  </si>
  <si>
    <t>Abonnement0016</t>
  </si>
  <si>
    <t>MROZ LEO</t>
  </si>
  <si>
    <t>mont achard apprt 3</t>
  </si>
  <si>
    <t>APPART 3</t>
  </si>
  <si>
    <t>00EA02114800001</t>
  </si>
  <si>
    <t>Abonné0017</t>
  </si>
  <si>
    <t>Abonnement0017</t>
  </si>
  <si>
    <t>HARO LAURENT</t>
  </si>
  <si>
    <t>A00056</t>
  </si>
  <si>
    <t>BA18087707</t>
  </si>
  <si>
    <t>Abonné0018</t>
  </si>
  <si>
    <t>Abonnement0018</t>
  </si>
  <si>
    <t>BOURGINE PASCAL</t>
  </si>
  <si>
    <t>Brame Fam</t>
  </si>
  <si>
    <t>BRAMEFAIM</t>
  </si>
  <si>
    <t>01TA047427</t>
  </si>
  <si>
    <t>Abonné0019</t>
  </si>
  <si>
    <t>Abonnement0019</t>
  </si>
  <si>
    <t>FOYER CLAIR MATIN</t>
  </si>
  <si>
    <t>Foyer Clair Ma</t>
  </si>
  <si>
    <t>BRAMEFAIM 00312</t>
  </si>
  <si>
    <t xml:space="preserve">  Bramefaim, 26470 LA MOTTE CHALANCON</t>
  </si>
  <si>
    <t>96EB018119</t>
  </si>
  <si>
    <t>Abonné0020</t>
  </si>
  <si>
    <t>Abonnement0020</t>
  </si>
  <si>
    <t>PONCON JEAN MARIE</t>
  </si>
  <si>
    <t>bramefaim-00348</t>
  </si>
  <si>
    <t>BRAMEFAIM 00348</t>
  </si>
  <si>
    <t>420G12SA725509</t>
  </si>
  <si>
    <t>Abonné0021</t>
  </si>
  <si>
    <t>Abonnement0021</t>
  </si>
  <si>
    <t>PONARD ANDRE</t>
  </si>
  <si>
    <t>Le Carreirou</t>
  </si>
  <si>
    <t xml:space="preserve">CALADE LE </t>
  </si>
  <si>
    <t>3  Rue Galilée, 26470 LA MOTTE CHALANCON</t>
  </si>
  <si>
    <t>97EA063173</t>
  </si>
  <si>
    <t>Abonné0022</t>
  </si>
  <si>
    <t>Abonnement0022</t>
  </si>
  <si>
    <t>PONCON DANIELLE</t>
  </si>
  <si>
    <t>calade passero</t>
  </si>
  <si>
    <t xml:space="preserve">CALADE PASSEROSE </t>
  </si>
  <si>
    <t xml:space="preserve">  Grande Rue, 26470 LA MOTTE CHALANCON</t>
  </si>
  <si>
    <t>96EA243124</t>
  </si>
  <si>
    <t>Abonné0023</t>
  </si>
  <si>
    <t>Abonnement0023</t>
  </si>
  <si>
    <t>SIMBOISELLE MICHEL</t>
  </si>
  <si>
    <t>La Soleillade</t>
  </si>
  <si>
    <t xml:space="preserve">CALADE </t>
  </si>
  <si>
    <t>97EA063179</t>
  </si>
  <si>
    <t>Abonné0024</t>
  </si>
  <si>
    <t>Abonnement0024</t>
  </si>
  <si>
    <t>JANKELIOVITCH ALEXANDRE</t>
  </si>
  <si>
    <t>CALADESA00071</t>
  </si>
  <si>
    <t>CALADES00001</t>
  </si>
  <si>
    <t>G12SA715656B</t>
  </si>
  <si>
    <t>Abonné0025</t>
  </si>
  <si>
    <t>Abonnement0025</t>
  </si>
  <si>
    <t>PICCARDI MARGUERITE</t>
  </si>
  <si>
    <t>A00025</t>
  </si>
  <si>
    <t xml:space="preserve">CARREFOUR DES </t>
  </si>
  <si>
    <t>D03TA034996</t>
  </si>
  <si>
    <t>Abonné0026</t>
  </si>
  <si>
    <t>Abonnement0026</t>
  </si>
  <si>
    <t>COMBEL RENE</t>
  </si>
  <si>
    <t>Le Bourg-00082</t>
  </si>
  <si>
    <t xml:space="preserve">  Le Bourg, 26470 LA MOTTE CHALANCON</t>
  </si>
  <si>
    <t>D03TA034973</t>
  </si>
  <si>
    <t>Abonné0027</t>
  </si>
  <si>
    <t>Abonnement0027</t>
  </si>
  <si>
    <t>DEMICHEL HERVE</t>
  </si>
  <si>
    <t>Les Calades-00179</t>
  </si>
  <si>
    <t>74CCB1501620</t>
  </si>
  <si>
    <t>Abonné0028</t>
  </si>
  <si>
    <t>Abonnement0028</t>
  </si>
  <si>
    <t>METAUD JEAN CLAUDE</t>
  </si>
  <si>
    <t>carrefour des</t>
  </si>
  <si>
    <t xml:space="preserve">  Quartier Place/ Rue Bourg, 26470 LA MOTTE CHALANCON</t>
  </si>
  <si>
    <t>96EA243129</t>
  </si>
  <si>
    <t>Abonné0029</t>
  </si>
  <si>
    <t>Abonnement0029</t>
  </si>
  <si>
    <t>PICCARDI ALAIN</t>
  </si>
  <si>
    <t>ex Amaudry</t>
  </si>
  <si>
    <t xml:space="preserve">  Carrefour des Fleurs, 26470 LA MOTTE CHALANCON</t>
  </si>
  <si>
    <t>D08TA225783</t>
  </si>
  <si>
    <t>Abonné0030</t>
  </si>
  <si>
    <t>Abonnement0030</t>
  </si>
  <si>
    <t>FOUQUET ISABELLE</t>
  </si>
  <si>
    <t>Chemin de Rond</t>
  </si>
  <si>
    <t xml:space="preserve">CHEMIN DE RONDE </t>
  </si>
  <si>
    <t xml:space="preserve">  Chez Mme Meunier, 26470 LA MOTTE CHALANCON</t>
  </si>
  <si>
    <t>76CBR502808</t>
  </si>
  <si>
    <t>Abonné0031</t>
  </si>
  <si>
    <t>Abonnement0031</t>
  </si>
  <si>
    <t>HERMANSEN NIELS</t>
  </si>
  <si>
    <t>CHEMIN LA PISCINE</t>
  </si>
  <si>
    <t>02TA039567</t>
  </si>
  <si>
    <t>Abonné0032</t>
  </si>
  <si>
    <t>Abonnement0032</t>
  </si>
  <si>
    <t>COLLART JEAN</t>
  </si>
  <si>
    <t>Chemin de la P-00078</t>
  </si>
  <si>
    <t>CHEMIN PISCINE 00078</t>
  </si>
  <si>
    <t xml:space="preserve">  Chemin de la piscine, 26470 LA MOTTE CHALANCON</t>
  </si>
  <si>
    <t>99EA035601</t>
  </si>
  <si>
    <t>Abonné0033</t>
  </si>
  <si>
    <t>Abonnement0033</t>
  </si>
  <si>
    <t>MATTEI CHRISTIAN</t>
  </si>
  <si>
    <t>chemin de la P-00183</t>
  </si>
  <si>
    <t>CHEMIN PISCINE 00183</t>
  </si>
  <si>
    <t>74CCB1501622</t>
  </si>
  <si>
    <t>Abonné0034</t>
  </si>
  <si>
    <t>Abonnement0034</t>
  </si>
  <si>
    <t>MATOS Martine</t>
  </si>
  <si>
    <t>ex maison Favi</t>
  </si>
  <si>
    <t>CHEMIN PISCINE 00340</t>
  </si>
  <si>
    <t>94EA157959</t>
  </si>
  <si>
    <t>Abonné0035</t>
  </si>
  <si>
    <t>Abonnement0035</t>
  </si>
  <si>
    <t>PICCARDI SILVIO</t>
  </si>
  <si>
    <t>entrepôt-00347</t>
  </si>
  <si>
    <t>CHEMIN PISCINE 00347</t>
  </si>
  <si>
    <t xml:space="preserve">  Les Calades, 26470 LA MOTTE CHALANCON</t>
  </si>
  <si>
    <t>97EA048227</t>
  </si>
  <si>
    <t>Abonné0036</t>
  </si>
  <si>
    <t>Abonnement0036</t>
  </si>
  <si>
    <t>qtier oule che</t>
  </si>
  <si>
    <t>CHEMIN PISCINE 00402</t>
  </si>
  <si>
    <t>06TA177595</t>
  </si>
  <si>
    <t>Abonné0037</t>
  </si>
  <si>
    <t>Abonnement0037</t>
  </si>
  <si>
    <t>PONCON JEAN-MICHEL</t>
  </si>
  <si>
    <t>GITE 00403</t>
  </si>
  <si>
    <t>CHEMIN PISCINE00403</t>
  </si>
  <si>
    <t>93EA001915</t>
  </si>
  <si>
    <t>Abonné0038</t>
  </si>
  <si>
    <t>Abonnement0038</t>
  </si>
  <si>
    <t>BOUVERAT MAURICE</t>
  </si>
  <si>
    <t>coin Maco</t>
  </si>
  <si>
    <t>COIN MACO 00005</t>
  </si>
  <si>
    <t>00EA021142</t>
  </si>
  <si>
    <t>Abonné0039</t>
  </si>
  <si>
    <t>Abonnement0039</t>
  </si>
  <si>
    <t>FORTIER MARIE-CHRISTINE</t>
  </si>
  <si>
    <t>La Trémière</t>
  </si>
  <si>
    <t>COIN MACO 00118</t>
  </si>
  <si>
    <t xml:space="preserve">  Coin Mako, 26470 LA MOTTE CHALANCON</t>
  </si>
  <si>
    <t>03TA34978</t>
  </si>
  <si>
    <t>Abonné0040</t>
  </si>
  <si>
    <t>Abonnement0040</t>
  </si>
  <si>
    <t>CRETON SCHEFTER MARC</t>
  </si>
  <si>
    <t>STE CATHERINE</t>
  </si>
  <si>
    <t>D06TA100849</t>
  </si>
  <si>
    <t>Abonné0041</t>
  </si>
  <si>
    <t>Abonnement0041</t>
  </si>
  <si>
    <t>SEGC Societe</t>
  </si>
  <si>
    <t>A00070ST ANTOINE</t>
  </si>
  <si>
    <t>D12TA028367</t>
  </si>
  <si>
    <t xml:space="preserve">  St Antoine, 26470 LA MOTTE CHALANCON</t>
  </si>
  <si>
    <t>Abonné0042</t>
  </si>
  <si>
    <t>Abonnement0042</t>
  </si>
  <si>
    <t>MONNIER MARYVONNE</t>
  </si>
  <si>
    <t>Fontaine du Ci-00195</t>
  </si>
  <si>
    <t xml:space="preserve">FONTAINE DU </t>
  </si>
  <si>
    <t xml:space="preserve">  Tulette, 26470 LA MOTTE CHALANCON</t>
  </si>
  <si>
    <t>02TA0339560</t>
  </si>
  <si>
    <t>Abonné0043</t>
  </si>
  <si>
    <t>Abonnement0043</t>
  </si>
  <si>
    <t>CHARRIN Suzanne</t>
  </si>
  <si>
    <t>A00079</t>
  </si>
  <si>
    <t>FONTOUVIERE</t>
  </si>
  <si>
    <t>D13TA645880</t>
  </si>
  <si>
    <t>Abonné0044</t>
  </si>
  <si>
    <t>Abonnement0044</t>
  </si>
  <si>
    <t>DULIEU JEAN</t>
  </si>
  <si>
    <t>Fontouviere-00019</t>
  </si>
  <si>
    <t>FONTOUVIERE 00019</t>
  </si>
  <si>
    <t>AAA000987</t>
  </si>
  <si>
    <t>Abonné0045</t>
  </si>
  <si>
    <t>Abonnement0045</t>
  </si>
  <si>
    <t>BIJLARD BERNARD</t>
  </si>
  <si>
    <t>lotissement Fo-00036</t>
  </si>
  <si>
    <t>FONTOUVIERE 00036</t>
  </si>
  <si>
    <t>5  Square Gounod, 26470 LA MOTTE CHALANCON</t>
  </si>
  <si>
    <t>83AAA000480</t>
  </si>
  <si>
    <t>Abonné0046</t>
  </si>
  <si>
    <t>Abonnement0046</t>
  </si>
  <si>
    <t>BRUNEAU  MONIQUE</t>
  </si>
  <si>
    <t>Fontouvière-00060</t>
  </si>
  <si>
    <t>FONTOUVIERE 00060</t>
  </si>
  <si>
    <t xml:space="preserve">  Chemin de Fontouvière, 26470 LA MOTTE CHALANCON</t>
  </si>
  <si>
    <t>12TA028351</t>
  </si>
  <si>
    <t>Abonné0047</t>
  </si>
  <si>
    <t>Abonnement0047</t>
  </si>
  <si>
    <t>CHAUDANSON FREDERIC</t>
  </si>
  <si>
    <t>Lotissement Fo-00073</t>
  </si>
  <si>
    <t>FONTOUVIERE 00073</t>
  </si>
  <si>
    <t>14  allée des Lavandières, 26470 LA MOTTE CHALANCON</t>
  </si>
  <si>
    <t>D06TA100845</t>
  </si>
  <si>
    <t>Abonné0048</t>
  </si>
  <si>
    <t>Abonnement0048</t>
  </si>
  <si>
    <t>PONS FLORIAN</t>
  </si>
  <si>
    <t>Lotissement Fo-00129</t>
  </si>
  <si>
    <t>FONTOUVIERE 00129</t>
  </si>
  <si>
    <t xml:space="preserve">  Lotissement Fontouvière, 26470 LA MOTTE CHALANCON</t>
  </si>
  <si>
    <t>84BAA083407</t>
  </si>
  <si>
    <t>Abonné0049</t>
  </si>
  <si>
    <t>Abonnement0049</t>
  </si>
  <si>
    <t>GARAIX SOPHIE</t>
  </si>
  <si>
    <t>Les Escoulette-00330</t>
  </si>
  <si>
    <t>FONTOUVIERE 00330</t>
  </si>
  <si>
    <t xml:space="preserve">  Chemin du Lotissement, 26470 LA MOTTE CHALANCON</t>
  </si>
  <si>
    <t>Abonné0050</t>
  </si>
  <si>
    <t>Abonnement0050</t>
  </si>
  <si>
    <t>ESCOFFIER RAYMOND</t>
  </si>
  <si>
    <t>ex Chambert</t>
  </si>
  <si>
    <t>FONTOUVIERES 00066</t>
  </si>
  <si>
    <t xml:space="preserve">  Fontouvière, 26470 LA MOTTE CHALANCON</t>
  </si>
  <si>
    <t>90EA228331</t>
  </si>
  <si>
    <t>Abonné0051</t>
  </si>
  <si>
    <t>Abonnement0051</t>
  </si>
  <si>
    <t>LEBEDEL ANNICK</t>
  </si>
  <si>
    <t>Lotissement Fo-00068</t>
  </si>
  <si>
    <t>FONTOUVIERES 00068</t>
  </si>
  <si>
    <t>03TA034987</t>
  </si>
  <si>
    <t>Abonné0052</t>
  </si>
  <si>
    <t>Abonnement0052</t>
  </si>
  <si>
    <t>COMBEL YVON</t>
  </si>
  <si>
    <t>le Collet-00083</t>
  </si>
  <si>
    <t>FONTOUVIERES 00083</t>
  </si>
  <si>
    <t xml:space="preserve">  Le Collet, 26470 LA MOTTE CHALANCON</t>
  </si>
  <si>
    <t>12TA028308</t>
  </si>
  <si>
    <t>Abonné0053</t>
  </si>
  <si>
    <t>Abonnement0053</t>
  </si>
  <si>
    <t>MAILLOT RICHARD</t>
  </si>
  <si>
    <t>Lotissement Fo-00105</t>
  </si>
  <si>
    <t>FONTOUVIERES 00105</t>
  </si>
  <si>
    <t>99EA035609</t>
  </si>
  <si>
    <t>Abonné0054</t>
  </si>
  <si>
    <t>Abonnement0054</t>
  </si>
  <si>
    <t>LAUDET ROBERT</t>
  </si>
  <si>
    <t>lotissement Fo-00157</t>
  </si>
  <si>
    <t>FONTOUVIERES 00157</t>
  </si>
  <si>
    <t>WB1007544</t>
  </si>
  <si>
    <t>Abonné0055</t>
  </si>
  <si>
    <t>Abonnement0055</t>
  </si>
  <si>
    <t>PECK HENRI</t>
  </si>
  <si>
    <t>les escoulette-00213</t>
  </si>
  <si>
    <t>FONTOUVIERES 00213</t>
  </si>
  <si>
    <t xml:space="preserve">  les escoulettes, 26470 LA MOTTE CHALANCON</t>
  </si>
  <si>
    <t>74CCB1501623</t>
  </si>
  <si>
    <t>Abonné0056</t>
  </si>
  <si>
    <t>Abonnement0056</t>
  </si>
  <si>
    <t>NEILZ CHRISTIAN</t>
  </si>
  <si>
    <t>Chemin de Font-00228</t>
  </si>
  <si>
    <t>FONTOUVIERES 00228</t>
  </si>
  <si>
    <t>Abonné0057</t>
  </si>
  <si>
    <t>Abonnement0057</t>
  </si>
  <si>
    <t>VIOLET GILBERT</t>
  </si>
  <si>
    <t>Lotissement O.</t>
  </si>
  <si>
    <t>FONTOUVIERES 00236</t>
  </si>
  <si>
    <t>Abonné0058</t>
  </si>
  <si>
    <t>Abonnement0058</t>
  </si>
  <si>
    <t>ROBERT FRANCOIS</t>
  </si>
  <si>
    <t>LE COLLET</t>
  </si>
  <si>
    <t>FONTOUVIERES 00262</t>
  </si>
  <si>
    <t>0026285EA872037</t>
  </si>
  <si>
    <t>Abonné0059</t>
  </si>
  <si>
    <t>Abonnement0059</t>
  </si>
  <si>
    <t>ROBERT MARTINE</t>
  </si>
  <si>
    <t>Fontouvière-00269</t>
  </si>
  <si>
    <t>FONTOUVIERES 00269</t>
  </si>
  <si>
    <t>AAA000983</t>
  </si>
  <si>
    <t>Abonné0060</t>
  </si>
  <si>
    <t>Abonnement0060</t>
  </si>
  <si>
    <t>VERDONK JACQUES</t>
  </si>
  <si>
    <t>Lotissement Fo-00297</t>
  </si>
  <si>
    <t>FONTOUVIERES 00297</t>
  </si>
  <si>
    <t>72  Tarthorst, 26470 LA MOTTE CHALANCON</t>
  </si>
  <si>
    <t>88EA169056</t>
  </si>
  <si>
    <t>Abonné0061</t>
  </si>
  <si>
    <t>Abonnement0061</t>
  </si>
  <si>
    <t>PUJOL MICHEL</t>
  </si>
  <si>
    <t>fontouvière-00374</t>
  </si>
  <si>
    <t>FONTOUVIERES 00374</t>
  </si>
  <si>
    <t xml:space="preserve">  Villa Rose-Hill, 26470 LA MOTTE CHALANCON</t>
  </si>
  <si>
    <t>AAA000854</t>
  </si>
  <si>
    <t>Abonné0062</t>
  </si>
  <si>
    <t>Abonnement0062</t>
  </si>
  <si>
    <t>POLETTO ALAIN</t>
  </si>
  <si>
    <t>O.D.H</t>
  </si>
  <si>
    <t>FONTOUVIERES 00398</t>
  </si>
  <si>
    <t xml:space="preserve">  Les Escoulettes, 26470 LA MOTTE CHALANCON</t>
  </si>
  <si>
    <t>03TA034974</t>
  </si>
  <si>
    <t>Abonné0063</t>
  </si>
  <si>
    <t>Abonnement0063</t>
  </si>
  <si>
    <t>WITHAGEN ADRIE</t>
  </si>
  <si>
    <t>FONTOUVIERE-00414</t>
  </si>
  <si>
    <t>FONTOUVIERES 00414</t>
  </si>
  <si>
    <t>97EA063176</t>
  </si>
  <si>
    <t>Abonné0064</t>
  </si>
  <si>
    <t>Abonnement0064</t>
  </si>
  <si>
    <t>PIEROCHAR SCI</t>
  </si>
  <si>
    <t>GRAND RUE1</t>
  </si>
  <si>
    <t>GRANDE RUE</t>
  </si>
  <si>
    <t>96EA161358</t>
  </si>
  <si>
    <t>Abonné0065</t>
  </si>
  <si>
    <t>Abonnement0065</t>
  </si>
  <si>
    <t>ROSE ANDREW</t>
  </si>
  <si>
    <t>Mais. ANDRE Ra</t>
  </si>
  <si>
    <t>GRANDE RUE 00004</t>
  </si>
  <si>
    <t xml:space="preserve">  Grand' rue, 26470 LA MOTTE CHALANCON</t>
  </si>
  <si>
    <t>96EA243137</t>
  </si>
  <si>
    <t>Abonné0066</t>
  </si>
  <si>
    <t>Abonnement0066</t>
  </si>
  <si>
    <t>REVEST FRANCOISE</t>
  </si>
  <si>
    <t>grande Rue-00032</t>
  </si>
  <si>
    <t>GRANDE RUE 00032</t>
  </si>
  <si>
    <t>97EA032912</t>
  </si>
  <si>
    <t>Abonné0067</t>
  </si>
  <si>
    <t>Abonnement0067</t>
  </si>
  <si>
    <t>BOIS PIERRE-NOEL</t>
  </si>
  <si>
    <t>Grande Rue-00039</t>
  </si>
  <si>
    <t>GRANDE RUE 00039</t>
  </si>
  <si>
    <t>Abonné0068</t>
  </si>
  <si>
    <t>Abonnement0068</t>
  </si>
  <si>
    <t>BRUGIERE JEAN LOUIS</t>
  </si>
  <si>
    <t>GRANDE RUE-47</t>
  </si>
  <si>
    <t>GRANDE RUE 00057</t>
  </si>
  <si>
    <t>97EA032901</t>
  </si>
  <si>
    <t>Abonné0069</t>
  </si>
  <si>
    <t>Abonnement0069</t>
  </si>
  <si>
    <t>CHARRE BRUGIERE MARIE MICHELE</t>
  </si>
  <si>
    <t>55 grande rue</t>
  </si>
  <si>
    <t>GRANDE RUE 00058</t>
  </si>
  <si>
    <t>Abonné0070</t>
  </si>
  <si>
    <t>Abonnement0070</t>
  </si>
  <si>
    <t>FARESSE  EMILE</t>
  </si>
  <si>
    <t>Grande Rue-00112</t>
  </si>
  <si>
    <t>GRANDE RUE 00112</t>
  </si>
  <si>
    <t xml:space="preserve">  Résidence Lou Souleou, 26470 LA MOTTE CHALANCON</t>
  </si>
  <si>
    <t>97EA032939</t>
  </si>
  <si>
    <t>Abonné0071</t>
  </si>
  <si>
    <t>Abonnement0071</t>
  </si>
  <si>
    <t>TELLIER DIDIER</t>
  </si>
  <si>
    <t>boulangerie</t>
  </si>
  <si>
    <t>GRANDE RUE 00134</t>
  </si>
  <si>
    <t>96EA24131</t>
  </si>
  <si>
    <t>Abonné0072</t>
  </si>
  <si>
    <t>Abonnement0072</t>
  </si>
  <si>
    <t>GOIRAN CHANTAL</t>
  </si>
  <si>
    <t>Grande Rue-00136</t>
  </si>
  <si>
    <t>GRANDE RUE 00136</t>
  </si>
  <si>
    <t>17  rue A.Roux, 26470 LA MOTTE CHALANCON</t>
  </si>
  <si>
    <t>98EA048232</t>
  </si>
  <si>
    <t>Abonné0073</t>
  </si>
  <si>
    <t>Abonnement0073</t>
  </si>
  <si>
    <t>GOUNON MICHELE</t>
  </si>
  <si>
    <t>Grande rue-00138</t>
  </si>
  <si>
    <t>GRANDE RUE 00138</t>
  </si>
  <si>
    <t>98EA068238</t>
  </si>
  <si>
    <t>Abonné0074</t>
  </si>
  <si>
    <t>Abonnement0074</t>
  </si>
  <si>
    <t>JEAN MICHEL</t>
  </si>
  <si>
    <t>Grande rue-00146</t>
  </si>
  <si>
    <t>GRANDE RUE 00146</t>
  </si>
  <si>
    <t>91EA253978</t>
  </si>
  <si>
    <t>Abonné0075</t>
  </si>
  <si>
    <t>Abonnement0075</t>
  </si>
  <si>
    <t>BROC ANNIE</t>
  </si>
  <si>
    <t>MAISON MAGNAN</t>
  </si>
  <si>
    <t>GRANDE RUE 00172</t>
  </si>
  <si>
    <t>87EA204308</t>
  </si>
  <si>
    <t>Abonné0076</t>
  </si>
  <si>
    <t>Abonnement0076</t>
  </si>
  <si>
    <t>MUNIER MICHEL</t>
  </si>
  <si>
    <t>Le Bourg Maiso</t>
  </si>
  <si>
    <t>GRANDE RUE 00206</t>
  </si>
  <si>
    <t>72CCB532736</t>
  </si>
  <si>
    <t>Abonné0077</t>
  </si>
  <si>
    <t>Abonnement0077</t>
  </si>
  <si>
    <t>PELLISSARD RAYMOND</t>
  </si>
  <si>
    <t>Grande Rue-00215</t>
  </si>
  <si>
    <t>GRANDE RUE 00215</t>
  </si>
  <si>
    <t>36  Grande Rue, 26470 LA MOTTE CHALANCON</t>
  </si>
  <si>
    <t>96EA243136</t>
  </si>
  <si>
    <t>Abonné0078</t>
  </si>
  <si>
    <t>Abonnement0078</t>
  </si>
  <si>
    <t>PERRICHON JEAN-PAUL</t>
  </si>
  <si>
    <t>Grande Rue-00217</t>
  </si>
  <si>
    <t>GRANDE RUE 00217</t>
  </si>
  <si>
    <t>69  GRANDE RUE, 26470 LA MOTTE CHALANCON</t>
  </si>
  <si>
    <t>97EA032906</t>
  </si>
  <si>
    <t>Abonné0079</t>
  </si>
  <si>
    <t>Abonnement0079</t>
  </si>
  <si>
    <t>POLETTO PIERRE</t>
  </si>
  <si>
    <t>Maison Poletto</t>
  </si>
  <si>
    <t>GRANDE RUE 00232</t>
  </si>
  <si>
    <t>96EA161360</t>
  </si>
  <si>
    <t>Abonné0080</t>
  </si>
  <si>
    <t>Abonnement0080</t>
  </si>
  <si>
    <t>Magasin-00237</t>
  </si>
  <si>
    <t>GRANDE RUE 00237</t>
  </si>
  <si>
    <t>96EA072696</t>
  </si>
  <si>
    <t>Abonné0081</t>
  </si>
  <si>
    <t>Abonnement0081</t>
  </si>
  <si>
    <t>PONS JEAN-PIERRE</t>
  </si>
  <si>
    <t>grande rue-00238</t>
  </si>
  <si>
    <t>GRANDE RUE 00238</t>
  </si>
  <si>
    <t>93EA001909</t>
  </si>
  <si>
    <t>Abonné0082</t>
  </si>
  <si>
    <t>Abonnement0082</t>
  </si>
  <si>
    <t>COMTE REGIS</t>
  </si>
  <si>
    <t>Grande Rue-00241</t>
  </si>
  <si>
    <t>GRANDE RUE 00241</t>
  </si>
  <si>
    <t>D02TA039564</t>
  </si>
  <si>
    <t>Abonné0083</t>
  </si>
  <si>
    <t>Abonnement0083</t>
  </si>
  <si>
    <t>RICHAUD JEAN-CLAUDE</t>
  </si>
  <si>
    <t>Grande Rue-00245</t>
  </si>
  <si>
    <t>GRANDE RUE 00245</t>
  </si>
  <si>
    <t>93EA001913</t>
  </si>
  <si>
    <t>Abonné0084</t>
  </si>
  <si>
    <t>Abonnement0084</t>
  </si>
  <si>
    <t>SERRATRICE ALBERT</t>
  </si>
  <si>
    <t>grande Rue-00268</t>
  </si>
  <si>
    <t>GRANDE RUE 00268</t>
  </si>
  <si>
    <t>97EA032936</t>
  </si>
  <si>
    <t>Abonné0085</t>
  </si>
  <si>
    <t>Abonnement0085</t>
  </si>
  <si>
    <t>SERRATRICE GERARD</t>
  </si>
  <si>
    <t>Grande Rue  (s</t>
  </si>
  <si>
    <t>GRANDE RUE 00270</t>
  </si>
  <si>
    <t>43  Chemin des Fins Nord, 26470 LA MOTTE CHALANCON</t>
  </si>
  <si>
    <t>Abonné0086</t>
  </si>
  <si>
    <t>Abonnement0086</t>
  </si>
  <si>
    <t>DE KONING AURELIA</t>
  </si>
  <si>
    <t>O.D.H. Maison</t>
  </si>
  <si>
    <t>GRANDE RUE 00278</t>
  </si>
  <si>
    <t>D03TA034993</t>
  </si>
  <si>
    <t>Abonné0087</t>
  </si>
  <si>
    <t>Abonnement0087</t>
  </si>
  <si>
    <t>TAUZIA VINCENT</t>
  </si>
  <si>
    <t>grande Rue-00281</t>
  </si>
  <si>
    <t>GRANDE RUE 00281</t>
  </si>
  <si>
    <t>91EA253975</t>
  </si>
  <si>
    <t>Abonné0088</t>
  </si>
  <si>
    <t>Abonnement0088</t>
  </si>
  <si>
    <t>VIGNON ANNIE-FRANCOISE</t>
  </si>
  <si>
    <t>Grande Rue-00300</t>
  </si>
  <si>
    <t>GRANDE RUE 00300</t>
  </si>
  <si>
    <t>08UA186583F</t>
  </si>
  <si>
    <t>Abonné0089</t>
  </si>
  <si>
    <t>Abonnement0089</t>
  </si>
  <si>
    <t>ESCOFFIER LAURENT</t>
  </si>
  <si>
    <t>GRANDE RUE 00337</t>
  </si>
  <si>
    <t>93EA001910</t>
  </si>
  <si>
    <t>Abonné0090</t>
  </si>
  <si>
    <t>Abonnement0090</t>
  </si>
  <si>
    <t>JUILLARD FABIENNE</t>
  </si>
  <si>
    <t>grande rue-00339</t>
  </si>
  <si>
    <t>GRANDE RUE 00339</t>
  </si>
  <si>
    <t>7  rue de Tourson, 26470 LA MOTTE CHALANCON</t>
  </si>
  <si>
    <t>91EA253971</t>
  </si>
  <si>
    <t>Abonné0091</t>
  </si>
  <si>
    <t>Abonnement0091</t>
  </si>
  <si>
    <t>BEAUP STEPHANE</t>
  </si>
  <si>
    <t>GRANDE RUE 00345</t>
  </si>
  <si>
    <t>44  Grande Rue, 26470 LA MOTTE CHALANCON</t>
  </si>
  <si>
    <t>96EA072692</t>
  </si>
  <si>
    <t>Abonné0092</t>
  </si>
  <si>
    <t>Abonnement0092</t>
  </si>
  <si>
    <t>MAILLARD GUILLAUME</t>
  </si>
  <si>
    <t>grande rue-00355</t>
  </si>
  <si>
    <t>GRANDE RUE 00355</t>
  </si>
  <si>
    <t>96EA161355</t>
  </si>
  <si>
    <t>Abonné0093</t>
  </si>
  <si>
    <t>Abonnement0093</t>
  </si>
  <si>
    <t>JANKELIOWITCH ANNE</t>
  </si>
  <si>
    <t>Restaurant les</t>
  </si>
  <si>
    <t>GRANDE RUE 00377</t>
  </si>
  <si>
    <t>97EA328329</t>
  </si>
  <si>
    <t>Abonné0094</t>
  </si>
  <si>
    <t>Abonnement0094</t>
  </si>
  <si>
    <t>BORDJA  CHRISTELLE</t>
  </si>
  <si>
    <t>Boucherie</t>
  </si>
  <si>
    <t>GRANDE RUE 00378</t>
  </si>
  <si>
    <t>75CCB154905</t>
  </si>
  <si>
    <t>Abonné0095</t>
  </si>
  <si>
    <t>Abonnement0095</t>
  </si>
  <si>
    <t>BOONE BENOIT</t>
  </si>
  <si>
    <t>ex jean</t>
  </si>
  <si>
    <t>GRANDE RUE 00380</t>
  </si>
  <si>
    <t>96EA072691</t>
  </si>
  <si>
    <t>Abonné0096</t>
  </si>
  <si>
    <t>Abonnement0096</t>
  </si>
  <si>
    <t>POLETTO YVETTE</t>
  </si>
  <si>
    <t>grande rue-00410</t>
  </si>
  <si>
    <t>GRANDE RUE 00410</t>
  </si>
  <si>
    <t>96EA072695</t>
  </si>
  <si>
    <t>Abonné0097</t>
  </si>
  <si>
    <t>Abonnement0097</t>
  </si>
  <si>
    <t>LE LODGE SCI</t>
  </si>
  <si>
    <t>63 GRANDE RUE</t>
  </si>
  <si>
    <t>GRANDE RUE 00415</t>
  </si>
  <si>
    <t xml:space="preserve">  S.C.I LE LODGE, 26470 LA MOTTE CHALANCON</t>
  </si>
  <si>
    <t>98EA048237</t>
  </si>
  <si>
    <t>Abonné0098</t>
  </si>
  <si>
    <t>Abonnement0098</t>
  </si>
  <si>
    <t>RUCHON EMMANUEL</t>
  </si>
  <si>
    <t>GRANDE RUE P00009</t>
  </si>
  <si>
    <t xml:space="preserve">  Grand rue, 26470 LA MOTTE CHALANCON</t>
  </si>
  <si>
    <t>85EA872031</t>
  </si>
  <si>
    <t>Abonné0099</t>
  </si>
  <si>
    <t>Abonnement0099</t>
  </si>
  <si>
    <t>MOUNIER JACQUES</t>
  </si>
  <si>
    <t>A00014</t>
  </si>
  <si>
    <t>GRANDE RUE P00010</t>
  </si>
  <si>
    <t xml:space="preserve">  St Julien l'Epinouze, 26470 LA MOTTE CHALANCON</t>
  </si>
  <si>
    <t>96EA243138</t>
  </si>
  <si>
    <t>Abonné0100</t>
  </si>
  <si>
    <t>Abonnement0100</t>
  </si>
  <si>
    <t>MORISSE YVES</t>
  </si>
  <si>
    <t>grand rue</t>
  </si>
  <si>
    <t>GRANDE RUE P00019</t>
  </si>
  <si>
    <t>97EA032913</t>
  </si>
  <si>
    <t>?</t>
  </si>
  <si>
    <t>Abonné0101</t>
  </si>
  <si>
    <t>Abonnement0101</t>
  </si>
  <si>
    <t>KREUZ PATRICK</t>
  </si>
  <si>
    <t>L ESCOURCHE</t>
  </si>
  <si>
    <t>D06TA177596</t>
  </si>
  <si>
    <t>Abonné0102</t>
  </si>
  <si>
    <t>Abonnement0102</t>
  </si>
  <si>
    <t>BENDRAOUA LAHOURIA</t>
  </si>
  <si>
    <t>la Costa-00046</t>
  </si>
  <si>
    <t>LA COSTA 00046</t>
  </si>
  <si>
    <t xml:space="preserve">  la Costa, 26470 LA MOTTE CHALANCON</t>
  </si>
  <si>
    <t>WB1007548</t>
  </si>
  <si>
    <t>Abonné0103</t>
  </si>
  <si>
    <t>Abonnement0103</t>
  </si>
  <si>
    <t>MOURIER CLAUDETTE</t>
  </si>
  <si>
    <t>la costa-00386</t>
  </si>
  <si>
    <t>LA COSTA 00386</t>
  </si>
  <si>
    <t xml:space="preserve">  La Costa, 26470 LA MOTTE CHALANCON</t>
  </si>
  <si>
    <t>13TA645873</t>
  </si>
  <si>
    <t>Abonné0104</t>
  </si>
  <si>
    <t>Abonnement0104</t>
  </si>
  <si>
    <t>BELIANDO RENE</t>
  </si>
  <si>
    <t>Le Lavour-00027</t>
  </si>
  <si>
    <t>LA GENINE 00027</t>
  </si>
  <si>
    <t xml:space="preserve">  Résidence Le Neptune, 26470 LA MOTTE CHALANCON</t>
  </si>
  <si>
    <t>98EA048240</t>
  </si>
  <si>
    <t>Abonné0105</t>
  </si>
  <si>
    <t>Abonnement0105</t>
  </si>
  <si>
    <t>CATTIN GUY</t>
  </si>
  <si>
    <t>La genine-00062</t>
  </si>
  <si>
    <t>LA GENINE 00062</t>
  </si>
  <si>
    <t xml:space="preserve">  La Genine, 26470 LA MOTTE CHALANCON</t>
  </si>
  <si>
    <t>84BAA083404</t>
  </si>
  <si>
    <t>Abonné0106</t>
  </si>
  <si>
    <t>Abonnement0106</t>
  </si>
  <si>
    <t>COMBE MURIEL</t>
  </si>
  <si>
    <t>Le Lavour-Mme</t>
  </si>
  <si>
    <t>LA GENINE 00079</t>
  </si>
  <si>
    <t xml:space="preserve">  Le Lavour, 26470 LA MOTTE CHALANCON</t>
  </si>
  <si>
    <t>99EA035608</t>
  </si>
  <si>
    <t>Abonné0107</t>
  </si>
  <si>
    <t>Abonnement0107</t>
  </si>
  <si>
    <t>COMBEL JEAN</t>
  </si>
  <si>
    <t>La Genine-00080</t>
  </si>
  <si>
    <t>LA GENINE 00080</t>
  </si>
  <si>
    <t xml:space="preserve">  La Génine, 26470 LA MOTTE CHALANCON</t>
  </si>
  <si>
    <t>91EA253972</t>
  </si>
  <si>
    <t>Abonné0108</t>
  </si>
  <si>
    <t>Abonnement0108</t>
  </si>
  <si>
    <t>COMBEL LAURENT</t>
  </si>
  <si>
    <t>La genine-00081</t>
  </si>
  <si>
    <t>LA GENINE 00081</t>
  </si>
  <si>
    <t>90EA228338</t>
  </si>
  <si>
    <t>Abonné0109</t>
  </si>
  <si>
    <t>Abonnement0109</t>
  </si>
  <si>
    <t>BORGHIERO CLAUDIE</t>
  </si>
  <si>
    <t>La Genine-00100</t>
  </si>
  <si>
    <t>LA GENINE 00100</t>
  </si>
  <si>
    <t>97EA063168</t>
  </si>
  <si>
    <t>Abonné0110</t>
  </si>
  <si>
    <t>Abonnement0110</t>
  </si>
  <si>
    <t>DI MARTINO JEAN-CLAUDE</t>
  </si>
  <si>
    <t>La Genine-00101</t>
  </si>
  <si>
    <t>LA GENINE 00101</t>
  </si>
  <si>
    <t xml:space="preserve">  Quatier la Genine, 26470 LA MOTTE CHALANCON</t>
  </si>
  <si>
    <t>91EA253977</t>
  </si>
  <si>
    <t>Abonné0111</t>
  </si>
  <si>
    <t>Abonnement0111</t>
  </si>
  <si>
    <t>BAUP ERIC</t>
  </si>
  <si>
    <t>La Genine-00124</t>
  </si>
  <si>
    <t>LA GENINE 00124</t>
  </si>
  <si>
    <t>Abonné0112</t>
  </si>
  <si>
    <t>Abonnement0112</t>
  </si>
  <si>
    <t>HUMBERT</t>
  </si>
  <si>
    <t>Le Lavour-00143</t>
  </si>
  <si>
    <t>LA GENINE 00143</t>
  </si>
  <si>
    <t>13TA645875</t>
  </si>
  <si>
    <t>Abonné0113</t>
  </si>
  <si>
    <t>Abonnement0113</t>
  </si>
  <si>
    <t>MORENO ANNE-MARIE</t>
  </si>
  <si>
    <t>La Genine-00168</t>
  </si>
  <si>
    <t>LA GENINE 00168</t>
  </si>
  <si>
    <t>96EA243121</t>
  </si>
  <si>
    <t>Abonné0114</t>
  </si>
  <si>
    <t>Abonnement0114</t>
  </si>
  <si>
    <t>ROULET MARIE HELENE</t>
  </si>
  <si>
    <t>La Genine-00256</t>
  </si>
  <si>
    <t>LA GENINE 00256</t>
  </si>
  <si>
    <t>94EA157972</t>
  </si>
  <si>
    <t>Abonné0115</t>
  </si>
  <si>
    <t>Abonnement0115</t>
  </si>
  <si>
    <t>SUCCESSION URVILLE MAX</t>
  </si>
  <si>
    <t>La Genine-00290</t>
  </si>
  <si>
    <t>LA GENINE 00290</t>
  </si>
  <si>
    <t>Abonné0116</t>
  </si>
  <si>
    <t>Abonnement0116</t>
  </si>
  <si>
    <t>REYNET GENEVIEVE</t>
  </si>
  <si>
    <t>Mais. VIGROUX</t>
  </si>
  <si>
    <t>LA GENINE 00301</t>
  </si>
  <si>
    <t xml:space="preserve">  Saint Andre, 26470 LA MOTTE CHALANCON</t>
  </si>
  <si>
    <t>D03TA034985</t>
  </si>
  <si>
    <t>Abonné0117</t>
  </si>
  <si>
    <t>Abonnement0117</t>
  </si>
  <si>
    <t>la génine</t>
  </si>
  <si>
    <t>LA GENINE 00392</t>
  </si>
  <si>
    <t>02TA039561</t>
  </si>
  <si>
    <t>Abonné0118</t>
  </si>
  <si>
    <t>Abonnement0118</t>
  </si>
  <si>
    <t>BROCHENY MICHEL</t>
  </si>
  <si>
    <t>La Paravende-00023</t>
  </si>
  <si>
    <t>LA PARAVENDE 00023</t>
  </si>
  <si>
    <t>Abonné0119</t>
  </si>
  <si>
    <t>Abonnement0119</t>
  </si>
  <si>
    <t>MOUILLE STEPHANIE</t>
  </si>
  <si>
    <t>La Paravende-00251</t>
  </si>
  <si>
    <t>LA PARAVENDE 00251</t>
  </si>
  <si>
    <t>96EA072709</t>
  </si>
  <si>
    <t>Abonné0120</t>
  </si>
  <si>
    <t>Abonnement0120</t>
  </si>
  <si>
    <t>TORTEL JEAN-REGIS</t>
  </si>
  <si>
    <t>la paravende-00287</t>
  </si>
  <si>
    <t>LA PARAVENDE 00287</t>
  </si>
  <si>
    <t>73CCB1503110</t>
  </si>
  <si>
    <t>Abonné0121</t>
  </si>
  <si>
    <t>Abonnement0121</t>
  </si>
  <si>
    <t>PERRICHON FRANCOISE</t>
  </si>
  <si>
    <t>La Paravende-00358</t>
  </si>
  <si>
    <t>LA PARAVENDE 00358</t>
  </si>
  <si>
    <t>46 bis grande Rue, 26470 LA MOTTE CHALANCON</t>
  </si>
  <si>
    <t>96EA161366</t>
  </si>
  <si>
    <t>Abonné0122</t>
  </si>
  <si>
    <t>Abonnement0122</t>
  </si>
  <si>
    <t>CHAUDANSON Frederic</t>
  </si>
  <si>
    <t>A0007700001</t>
  </si>
  <si>
    <t>LA PATAQUEP00061</t>
  </si>
  <si>
    <t>D12TA028359</t>
  </si>
  <si>
    <t>Abonné0123</t>
  </si>
  <si>
    <t>Abonnement0123</t>
  </si>
  <si>
    <t>FALLAIS LUDOVIC</t>
  </si>
  <si>
    <t>La Rivière Cha-00117</t>
  </si>
  <si>
    <t>LA RIVIÈRE 00117</t>
  </si>
  <si>
    <t xml:space="preserve">  Résidence les Arcs , Bat i, 26470 LA MOTTE CHALANCON</t>
  </si>
  <si>
    <t>00EA411252</t>
  </si>
  <si>
    <t>Abonné0124</t>
  </si>
  <si>
    <t>Abonnement0124</t>
  </si>
  <si>
    <t>GRILLAT GERARD</t>
  </si>
  <si>
    <t>La Rivière Cha-00141</t>
  </si>
  <si>
    <t>LA RIVIERE 00141</t>
  </si>
  <si>
    <t>1  rue des Jardins, 26470 LA MOTTE CHALANCON</t>
  </si>
  <si>
    <t>D12TA028306</t>
  </si>
  <si>
    <t>Abonné0125</t>
  </si>
  <si>
    <t>Abonnement0125</t>
  </si>
  <si>
    <t>SARTORIO JEAN-MARIE</t>
  </si>
  <si>
    <t>la Rivière Cha-00163</t>
  </si>
  <si>
    <t>LA RIVIERE 00163</t>
  </si>
  <si>
    <t>Abonné0126</t>
  </si>
  <si>
    <t>Abonnement0126</t>
  </si>
  <si>
    <t>RECEVEUR ALAIN</t>
  </si>
  <si>
    <t>La Rivière-Cha-00243</t>
  </si>
  <si>
    <t>LA RIVIERE 00243</t>
  </si>
  <si>
    <t>1  Impasse du Golf, 26470 LA MOTTE CHALANCON</t>
  </si>
  <si>
    <t>AAA000850</t>
  </si>
  <si>
    <t>Abonné0127</t>
  </si>
  <si>
    <t>Abonnement0127</t>
  </si>
  <si>
    <t>VASSILE JACQUES</t>
  </si>
  <si>
    <t>La Rivière-Cha-00295</t>
  </si>
  <si>
    <t>LA RIVIERE 00295</t>
  </si>
  <si>
    <t xml:space="preserve">  La Rivière, 26470 LA MOTTE CHALANCON</t>
  </si>
  <si>
    <t>99EA035607</t>
  </si>
  <si>
    <t>Abonné0128</t>
  </si>
  <si>
    <t>Abonnement0128</t>
  </si>
  <si>
    <t>MICHEL PHILIPPE</t>
  </si>
  <si>
    <t>La Rivière-Cha-00303</t>
  </si>
  <si>
    <t>LA RIVIERE 00303</t>
  </si>
  <si>
    <t xml:space="preserve">  Ferme de la Rivière, 26470 LA MOTTE CHALANCON</t>
  </si>
  <si>
    <t>VC1023780</t>
  </si>
  <si>
    <t>Abonné0129</t>
  </si>
  <si>
    <t>Abonnement0129</t>
  </si>
  <si>
    <t>LAURIE MARC</t>
  </si>
  <si>
    <t>la rivière-00384</t>
  </si>
  <si>
    <t>LA RIVIERE 00384</t>
  </si>
  <si>
    <t>76CB504076</t>
  </si>
  <si>
    <t>Abonné0130</t>
  </si>
  <si>
    <t>Abonnement0130</t>
  </si>
  <si>
    <t>SUBRA ANDRE</t>
  </si>
  <si>
    <t xml:space="preserve">la rivière ex </t>
  </si>
  <si>
    <t>LA RIVIERE 00409</t>
  </si>
  <si>
    <t xml:space="preserve">  23 rue des Etourneaux, 26470 LA MOTTE CHALANCON</t>
  </si>
  <si>
    <t>02TA039551</t>
  </si>
  <si>
    <t>Abonné0131</t>
  </si>
  <si>
    <t>Abonnement0131</t>
  </si>
  <si>
    <t>IHRINGER HANS</t>
  </si>
  <si>
    <t>ex ferme Mersi</t>
  </si>
  <si>
    <t>LA VIDALE 00003</t>
  </si>
  <si>
    <t xml:space="preserve">  Saint Aries, 26470 LA MOTTE CHALANCON</t>
  </si>
  <si>
    <t>94EA157954</t>
  </si>
  <si>
    <t>Abonné0132</t>
  </si>
  <si>
    <t>Abonnement0132</t>
  </si>
  <si>
    <t>PELOZUELO SEVERYNE</t>
  </si>
  <si>
    <t>La Vidale-00153</t>
  </si>
  <si>
    <t>LA VIDALE 00153</t>
  </si>
  <si>
    <t xml:space="preserve">  la vidale, 26470 LA MOTTE CHALANCON</t>
  </si>
  <si>
    <t>D06TA162530</t>
  </si>
  <si>
    <t>Abonné0133</t>
  </si>
  <si>
    <t>Abonnement0133</t>
  </si>
  <si>
    <t>LOUSTALOT SABINE</t>
  </si>
  <si>
    <t>St Ariès</t>
  </si>
  <si>
    <t>LA VIDALE 00171</t>
  </si>
  <si>
    <t xml:space="preserve">  St Ariès, 26470 LA MOTTE CHALANCON</t>
  </si>
  <si>
    <t>03TA034971</t>
  </si>
  <si>
    <t>Abonné0134</t>
  </si>
  <si>
    <t>Abonnement0134</t>
  </si>
  <si>
    <t>MARTIN JEROME</t>
  </si>
  <si>
    <t>La Vidale-00181</t>
  </si>
  <si>
    <t>LA VIDALE 00181</t>
  </si>
  <si>
    <t>AAA000989</t>
  </si>
  <si>
    <t>Abonné0135</t>
  </si>
  <si>
    <t>Abonnement0135</t>
  </si>
  <si>
    <t>PASQUAL MANON</t>
  </si>
  <si>
    <t>Quartier La Vi</t>
  </si>
  <si>
    <t>LA VIDALE 00375</t>
  </si>
  <si>
    <t xml:space="preserve">  Quartier La Vidale, 26470 LA MOTTE CHALANCON</t>
  </si>
  <si>
    <t>88EA169054</t>
  </si>
  <si>
    <t>Abonné0136</t>
  </si>
  <si>
    <t>Abonnement0136</t>
  </si>
  <si>
    <t>NUIJTEN MONIQUE</t>
  </si>
  <si>
    <t>LARIVIEREA00063</t>
  </si>
  <si>
    <t>LARIVIEREP00053</t>
  </si>
  <si>
    <t>94EA157974</t>
  </si>
  <si>
    <t>Abonné0137</t>
  </si>
  <si>
    <t>Abonnement0137</t>
  </si>
  <si>
    <t>LAUDET CLAUDINE</t>
  </si>
  <si>
    <t>LECOLLETA00020</t>
  </si>
  <si>
    <t>02TA039557</t>
  </si>
  <si>
    <t>Abonné0138</t>
  </si>
  <si>
    <t>Abonnement0138</t>
  </si>
  <si>
    <t>MOLERUS CHRISTIAN</t>
  </si>
  <si>
    <t>Le Collet-00044</t>
  </si>
  <si>
    <t>LE COLLET 00044</t>
  </si>
  <si>
    <t>D08TA225746</t>
  </si>
  <si>
    <t>Abonné0139</t>
  </si>
  <si>
    <t>Abonnement0139</t>
  </si>
  <si>
    <t>PICCARDI SOLANGE</t>
  </si>
  <si>
    <t>Le Collet-00161</t>
  </si>
  <si>
    <t>LE COLLET 00161</t>
  </si>
  <si>
    <t>125  rue Dugusclin, 26470 LA MOTTE CHALANCON</t>
  </si>
  <si>
    <t>03TA034995</t>
  </si>
  <si>
    <t>Abonné0140</t>
  </si>
  <si>
    <t>Abonnement0140</t>
  </si>
  <si>
    <t>LONGUEIRA OLIVIER</t>
  </si>
  <si>
    <t>Le Collet-00170</t>
  </si>
  <si>
    <t>LE COLLET 00170</t>
  </si>
  <si>
    <t>81  Boulevard des Belges, 26470 LA MOTTE CHALANCON</t>
  </si>
  <si>
    <t>D08UA186549D</t>
  </si>
  <si>
    <t>Abonné0141</t>
  </si>
  <si>
    <t>Abonnement0141</t>
  </si>
  <si>
    <t>MIALLON  MARCELLE</t>
  </si>
  <si>
    <t>Le Collet-00189</t>
  </si>
  <si>
    <t>LE COLLET 00189</t>
  </si>
  <si>
    <t>96EA243140</t>
  </si>
  <si>
    <t>Abonné0142</t>
  </si>
  <si>
    <t>Abonnement0142</t>
  </si>
  <si>
    <t>PLANTE Renée</t>
  </si>
  <si>
    <t>Le Collet-00207</t>
  </si>
  <si>
    <t>LE COLLET 00207</t>
  </si>
  <si>
    <t>97EA032922</t>
  </si>
  <si>
    <t>Abonné0143</t>
  </si>
  <si>
    <t>Abonnement0143</t>
  </si>
  <si>
    <t>SCOTTO MARIE-CLAUDE</t>
  </si>
  <si>
    <t>Maison LONG FE</t>
  </si>
  <si>
    <t>LE COLLET 00218</t>
  </si>
  <si>
    <t>D08TA225781</t>
  </si>
  <si>
    <t>Abonné0144</t>
  </si>
  <si>
    <t>Abonnement0144</t>
  </si>
  <si>
    <t>TALON PAUL</t>
  </si>
  <si>
    <t>Le Collet-00279</t>
  </si>
  <si>
    <t>LE COLLET 00279</t>
  </si>
  <si>
    <t>97EA063178</t>
  </si>
  <si>
    <t>Abonné0145</t>
  </si>
  <si>
    <t>Abonnement0145</t>
  </si>
  <si>
    <t>BONNEVAY PATRICK</t>
  </si>
  <si>
    <t>le collet-00353</t>
  </si>
  <si>
    <t>LE COLLET 00353</t>
  </si>
  <si>
    <t>86EA111060</t>
  </si>
  <si>
    <t>Abonné0146</t>
  </si>
  <si>
    <t>Abonnement0146</t>
  </si>
  <si>
    <t>POLETTO MATHIEU</t>
  </si>
  <si>
    <t>LE COLLET POLETTO</t>
  </si>
  <si>
    <t>D08UA186576</t>
  </si>
  <si>
    <t>Abonné0147</t>
  </si>
  <si>
    <t>Abonnement0147</t>
  </si>
  <si>
    <t>URBA JAN</t>
  </si>
  <si>
    <t>A00067</t>
  </si>
  <si>
    <t>LE COLLET00001</t>
  </si>
  <si>
    <t>D08TA225754</t>
  </si>
  <si>
    <t>Abonné0148</t>
  </si>
  <si>
    <t>Abonnement0148</t>
  </si>
  <si>
    <t>SZOSTAK GERARD</t>
  </si>
  <si>
    <t>maison du fort</t>
  </si>
  <si>
    <t>LE FORT 00001</t>
  </si>
  <si>
    <t>96EA161363</t>
  </si>
  <si>
    <t>Abonné0149</t>
  </si>
  <si>
    <t>Abonnement0149</t>
  </si>
  <si>
    <t>LOZOUET Ludovic</t>
  </si>
  <si>
    <t>PRIEURE</t>
  </si>
  <si>
    <t>LE FORT 00002</t>
  </si>
  <si>
    <t xml:space="preserve">  Le Fort, 26470 LA MOTTE CHALANCON</t>
  </si>
  <si>
    <t>02TA039568</t>
  </si>
  <si>
    <t>Abonné0150</t>
  </si>
  <si>
    <t>Abonnement0150</t>
  </si>
  <si>
    <t>JEAN EVELYNE</t>
  </si>
  <si>
    <t>Montée du Fort-00051</t>
  </si>
  <si>
    <t>LE FORT 00051</t>
  </si>
  <si>
    <t xml:space="preserve">  Montée du fort, 26470 LA MOTTE CHALANCON</t>
  </si>
  <si>
    <t>D12TA028353</t>
  </si>
  <si>
    <t>Abonné0151</t>
  </si>
  <si>
    <t>Abonnement0151</t>
  </si>
  <si>
    <t>DURAND MERRYL</t>
  </si>
  <si>
    <t>Le Fort-00154</t>
  </si>
  <si>
    <t>LE FORT 00154</t>
  </si>
  <si>
    <t>Abonné0152</t>
  </si>
  <si>
    <t>Abonnement0152</t>
  </si>
  <si>
    <t>JOUVE MONIQUE</t>
  </si>
  <si>
    <t>Le Fort-00230</t>
  </si>
  <si>
    <t>LE FORT 00230</t>
  </si>
  <si>
    <t xml:space="preserve">  Montée du Fort, 26470 LA MOTTE CHALANCON</t>
  </si>
  <si>
    <t>02TA039558</t>
  </si>
  <si>
    <t>Abonné0153</t>
  </si>
  <si>
    <t>Abonnement0153</t>
  </si>
  <si>
    <t>PAROISSE CATHOLIQUE  Association</t>
  </si>
  <si>
    <t>MAISON FORT</t>
  </si>
  <si>
    <t>LE FORT 00317</t>
  </si>
  <si>
    <t xml:space="preserve">  Soeurs du Prado, 26470 LA MOTTE CHALANCON</t>
  </si>
  <si>
    <t>85EA872034</t>
  </si>
  <si>
    <t>Abonné0154</t>
  </si>
  <si>
    <t>Abonnement0154</t>
  </si>
  <si>
    <t>TEYSSEIRE BERNARD</t>
  </si>
  <si>
    <t>La Forge</t>
  </si>
  <si>
    <t>LE FORT 00322</t>
  </si>
  <si>
    <t>97EA063169</t>
  </si>
  <si>
    <t>Abonné0155</t>
  </si>
  <si>
    <t>Abonnement0155</t>
  </si>
  <si>
    <t>BERARD JACQUES</t>
  </si>
  <si>
    <t>Le grand Ruiss-00030</t>
  </si>
  <si>
    <t xml:space="preserve">LE GRAND RUISSEAU </t>
  </si>
  <si>
    <t>32  Grande Rue, 26470 LA MOTTE CHALANCON</t>
  </si>
  <si>
    <t>D08UA186585</t>
  </si>
  <si>
    <t>Abonné0156</t>
  </si>
  <si>
    <t>Abonnement0156</t>
  </si>
  <si>
    <t>DA COSTA PATRICK</t>
  </si>
  <si>
    <t>Le grand Ruiss-00132</t>
  </si>
  <si>
    <t>32  Square Michelet, 26470 LA MOTTE CHALANCON</t>
  </si>
  <si>
    <t>D03TA035000</t>
  </si>
  <si>
    <t>Abonné0157</t>
  </si>
  <si>
    <t>Abonnement0157</t>
  </si>
  <si>
    <t>CUMA DU DESERT</t>
  </si>
  <si>
    <t>ALAMBIC CUMA D</t>
  </si>
  <si>
    <t xml:space="preserve">  Chez Floran BRES, 26470 LA MOTTE CHALANCON</t>
  </si>
  <si>
    <t>96EA072703</t>
  </si>
  <si>
    <t>Abonné0158</t>
  </si>
  <si>
    <t>Abonnement0158</t>
  </si>
  <si>
    <t>MEFFRE RENE</t>
  </si>
  <si>
    <t>LE MOULIN</t>
  </si>
  <si>
    <t>97EA0329140</t>
  </si>
  <si>
    <t>Abonné0159</t>
  </si>
  <si>
    <t>Abonnement0159</t>
  </si>
  <si>
    <t>ROULET YVON</t>
  </si>
  <si>
    <t>Chemin du Moul-00042</t>
  </si>
  <si>
    <t>LE MOULIN 00042</t>
  </si>
  <si>
    <t xml:space="preserve">  Bât C8 n°55 - La Saladelle, 26470 LA MOTTE CHALANCON</t>
  </si>
  <si>
    <t>97AE063167</t>
  </si>
  <si>
    <t>Abonné0160</t>
  </si>
  <si>
    <t>Abonnement0160</t>
  </si>
  <si>
    <t>BROC FABIEN</t>
  </si>
  <si>
    <t>Camping Le Mou</t>
  </si>
  <si>
    <t>LE MOULIN 00055</t>
  </si>
  <si>
    <t>98EB014038</t>
  </si>
  <si>
    <t>Abonné0161</t>
  </si>
  <si>
    <t>Abonnement0161</t>
  </si>
  <si>
    <t>BROC JEAN-MARC</t>
  </si>
  <si>
    <t>Le Moulin-00056</t>
  </si>
  <si>
    <t>LE MOULIN 00056</t>
  </si>
  <si>
    <t>BAA083405</t>
  </si>
  <si>
    <t>Abonné0162</t>
  </si>
  <si>
    <t>Abonnement0162</t>
  </si>
  <si>
    <t>CHATEL ELISABETH</t>
  </si>
  <si>
    <t>Maison URTIN</t>
  </si>
  <si>
    <t>LE MOULIN 00072</t>
  </si>
  <si>
    <t>3  Rue de la Terrasse, 26470 LA MOTTE CHALANCON</t>
  </si>
  <si>
    <t>97EA032933</t>
  </si>
  <si>
    <t>Abonné0163</t>
  </si>
  <si>
    <t>Abonnement0163</t>
  </si>
  <si>
    <t>MONTLAHUC RENE</t>
  </si>
  <si>
    <t>Maison Montlah</t>
  </si>
  <si>
    <t>LE MOULIN 00203</t>
  </si>
  <si>
    <t xml:space="preserve">  Le Moulin, 26470 LA MOTTE CHALANCON</t>
  </si>
  <si>
    <t>Abonné0164</t>
  </si>
  <si>
    <t>Abonnement0164</t>
  </si>
  <si>
    <t>POLLET CHRISTIAN</t>
  </si>
  <si>
    <t>Chemin du moul-00233</t>
  </si>
  <si>
    <t>LE MOULIN 00233</t>
  </si>
  <si>
    <t xml:space="preserve">  Chemin de Casselagnat, 26470 LA MOTTE CHALANCON</t>
  </si>
  <si>
    <t>Abonné0165</t>
  </si>
  <si>
    <t>Abonnement0165</t>
  </si>
  <si>
    <t>INDIVISION RUIZAND  RUIZAND</t>
  </si>
  <si>
    <t>Chemin du Moul-00261</t>
  </si>
  <si>
    <t>LE MOULIN 00261</t>
  </si>
  <si>
    <t>87EA204303</t>
  </si>
  <si>
    <t>Abonné0166</t>
  </si>
  <si>
    <t>Abonnement0166</t>
  </si>
  <si>
    <t>VERA JOSE</t>
  </si>
  <si>
    <t>Le Moulin-00296</t>
  </si>
  <si>
    <t>LE MOULIN 00296</t>
  </si>
  <si>
    <t>97EA063171</t>
  </si>
  <si>
    <t>Abonné0167</t>
  </si>
  <si>
    <t>Abonnement0167</t>
  </si>
  <si>
    <t>DUCROS REBECCA</t>
  </si>
  <si>
    <t>Le Foulon</t>
  </si>
  <si>
    <t>LE MOULIN 00327</t>
  </si>
  <si>
    <t xml:space="preserve">  Le Foulon, 26470 LA MOTTE CHALANCON</t>
  </si>
  <si>
    <t>97EA032940</t>
  </si>
  <si>
    <t>Abonné0168</t>
  </si>
  <si>
    <t>Abonnement0168</t>
  </si>
  <si>
    <t>APPART BARBIER</t>
  </si>
  <si>
    <t>LE MOULIN 00332</t>
  </si>
  <si>
    <t>96EA243132</t>
  </si>
  <si>
    <t>Abonné0169</t>
  </si>
  <si>
    <t>Abonnement0169</t>
  </si>
  <si>
    <t>ex Moulin</t>
  </si>
  <si>
    <t>LE MOULIN 00341</t>
  </si>
  <si>
    <t>1060  Avenue de Ste Catherine, 26470 LA MOTTE CHALANCON</t>
  </si>
  <si>
    <t>98EA048231</t>
  </si>
  <si>
    <t>Abonné0170</t>
  </si>
  <si>
    <t>Abonnement0170</t>
  </si>
  <si>
    <t>BROC PAULETTE</t>
  </si>
  <si>
    <t>Le Moulin-00363</t>
  </si>
  <si>
    <t>LE MOULIN 00363</t>
  </si>
  <si>
    <t>96EA161369</t>
  </si>
  <si>
    <t>Abonné0171</t>
  </si>
  <si>
    <t>Abonnement0171</t>
  </si>
  <si>
    <t>CHASTAN YVES</t>
  </si>
  <si>
    <t>Le Palis-00071</t>
  </si>
  <si>
    <t>LE PALIS 00071</t>
  </si>
  <si>
    <t xml:space="preserve">  Avenue Denis Papin, 26470 LA MOTTE CHALANCON</t>
  </si>
  <si>
    <t>93EA001912</t>
  </si>
  <si>
    <t>Abonné0172</t>
  </si>
  <si>
    <t>Abonnement0172</t>
  </si>
  <si>
    <t>BOUGOUIN FRANCOISE</t>
  </si>
  <si>
    <t>le Pont-00047</t>
  </si>
  <si>
    <t>LE PONT 00047</t>
  </si>
  <si>
    <t xml:space="preserve">  Le moulin, 26470 LA MOTTE CHALANCON</t>
  </si>
  <si>
    <t>98EA048236</t>
  </si>
  <si>
    <t>Abonné0173</t>
  </si>
  <si>
    <t>Abonnement0173</t>
  </si>
  <si>
    <t xml:space="preserve">CIPOSTE SAS MANDATAIRE PROP ET LOC </t>
  </si>
  <si>
    <t>Bureau de Post</t>
  </si>
  <si>
    <t>LE PONT 00319</t>
  </si>
  <si>
    <t xml:space="preserve">  Place du Bourg, 26470 LA MOTTE CHALANCON</t>
  </si>
  <si>
    <t>72CCB580649</t>
  </si>
  <si>
    <t>Abonné0174</t>
  </si>
  <si>
    <t>Abonnement0174</t>
  </si>
  <si>
    <t>DROMARD JACQUES</t>
  </si>
  <si>
    <t>le pont-00389</t>
  </si>
  <si>
    <t>LE PONT 00389</t>
  </si>
  <si>
    <t xml:space="preserve">  Campagne Tete Noire, 26470 LA MOTTE CHALANCON</t>
  </si>
  <si>
    <t>02TA039569</t>
  </si>
  <si>
    <t>Abonné0175</t>
  </si>
  <si>
    <t>Abonnement0175</t>
  </si>
  <si>
    <t>KASPRZAK KATARZ WERONIKA</t>
  </si>
  <si>
    <t>A00017</t>
  </si>
  <si>
    <t>LES AIRES</t>
  </si>
  <si>
    <t>72CCB580646</t>
  </si>
  <si>
    <t>Abonné0176</t>
  </si>
  <si>
    <t>Abonnement0176</t>
  </si>
  <si>
    <t>ROUSSEAU SERGE</t>
  </si>
  <si>
    <t>Place des Aire-00037</t>
  </si>
  <si>
    <t>LES AIRES 00037</t>
  </si>
  <si>
    <t>57  rue de la Thibaudière, 26470 LA MOTTE CHALANCON</t>
  </si>
  <si>
    <t>02TA039554</t>
  </si>
  <si>
    <t>Abonné0177</t>
  </si>
  <si>
    <t>Abonnement0177</t>
  </si>
  <si>
    <t>CRETON SCHEFTER ANNE-MARIE</t>
  </si>
  <si>
    <t>Les Aires-00085</t>
  </si>
  <si>
    <t>LES AIRES 00085</t>
  </si>
  <si>
    <t xml:space="preserve">  Les Aires, 26470 LA MOTTE CHALANCON</t>
  </si>
  <si>
    <t>D08TA225751</t>
  </si>
  <si>
    <t>Abonné0178</t>
  </si>
  <si>
    <t>Abonnement0178</t>
  </si>
  <si>
    <t>DESCOMBES  JEAN LOUIS</t>
  </si>
  <si>
    <t>Place des aire-00096</t>
  </si>
  <si>
    <t>LES AIRES 00096</t>
  </si>
  <si>
    <t xml:space="preserve">  rue des aires, 26470 LA MOTTE CHALANCON</t>
  </si>
  <si>
    <t>D03TA034994</t>
  </si>
  <si>
    <t>Abonné0179</t>
  </si>
  <si>
    <t>Abonnement0179</t>
  </si>
  <si>
    <t>DESCOMBES PIERRE</t>
  </si>
  <si>
    <t>Place des Aire-00115</t>
  </si>
  <si>
    <t>LES AIRES 00115</t>
  </si>
  <si>
    <t xml:space="preserve">  Place des Aires, 26470 LA MOTTE CHALANCON</t>
  </si>
  <si>
    <t>DO3TA034992</t>
  </si>
  <si>
    <t>Abonné0180</t>
  </si>
  <si>
    <t>Abonnement0180</t>
  </si>
  <si>
    <t>GENEST MAXIME</t>
  </si>
  <si>
    <t>Place des Aire-00212</t>
  </si>
  <si>
    <t>LES AIRES 00212</t>
  </si>
  <si>
    <t>00EA021145</t>
  </si>
  <si>
    <t>Abonné0181</t>
  </si>
  <si>
    <t>Abonnement0181</t>
  </si>
  <si>
    <t>PICON RAPHAEL</t>
  </si>
  <si>
    <t>Les Aires-00226</t>
  </si>
  <si>
    <t>LES AIRES 00226</t>
  </si>
  <si>
    <t>6  Rue Rene Albert, 26470 LA MOTTE CHALANCON</t>
  </si>
  <si>
    <t>D08TA225749</t>
  </si>
  <si>
    <t>Abonné0182</t>
  </si>
  <si>
    <t>Abonnement0182</t>
  </si>
  <si>
    <t>CRETON BERNARD</t>
  </si>
  <si>
    <t>Place des Aire-00266</t>
  </si>
  <si>
    <t>LES AIRES 00266</t>
  </si>
  <si>
    <t>96EA161364</t>
  </si>
  <si>
    <t>Abonné0183</t>
  </si>
  <si>
    <t>Abonnement0183</t>
  </si>
  <si>
    <t>TEYSSEIRE FRANCIS</t>
  </si>
  <si>
    <t>Place des Aire-00283</t>
  </si>
  <si>
    <t>LES AIRES 00283</t>
  </si>
  <si>
    <t>215  Chemin de Fabregues, 26470 LA MOTTE CHALANCON</t>
  </si>
  <si>
    <t>97EA032919</t>
  </si>
  <si>
    <t>Abonné0184</t>
  </si>
  <si>
    <t>Abonnement0184</t>
  </si>
  <si>
    <t>Les Aires-00284</t>
  </si>
  <si>
    <t>LES AIRES 00284</t>
  </si>
  <si>
    <t xml:space="preserve">  Chemin de Fabregues, 26470 LA MOTTE CHALANCON</t>
  </si>
  <si>
    <t>97EA032915</t>
  </si>
  <si>
    <t>Abonné0185</t>
  </si>
  <si>
    <t>Abonnement0185</t>
  </si>
  <si>
    <t>TROUILLER MICHEL JEAN-PIERRE</t>
  </si>
  <si>
    <t>Les Aires-00289</t>
  </si>
  <si>
    <t>LES AIRES 00289</t>
  </si>
  <si>
    <t>8  Place Chabaud, 26470 LA MOTTE CHALANCON</t>
  </si>
  <si>
    <t>94EA157973</t>
  </si>
  <si>
    <t>Abonné0186</t>
  </si>
  <si>
    <t>Abonnement0186</t>
  </si>
  <si>
    <t>REYNAUD BRICE</t>
  </si>
  <si>
    <t>PLACES DES AIRES 034</t>
  </si>
  <si>
    <t>LES AIRES 034</t>
  </si>
  <si>
    <t>D03TA034991</t>
  </si>
  <si>
    <t>Abonné0187</t>
  </si>
  <si>
    <t>Abonnement0187</t>
  </si>
  <si>
    <t>LAUDET CHRISTIAN</t>
  </si>
  <si>
    <t>LES AIRESA00062</t>
  </si>
  <si>
    <t>LES AIRESP00052</t>
  </si>
  <si>
    <t>D08UA186582E</t>
  </si>
  <si>
    <t>Abonné0188</t>
  </si>
  <si>
    <t>Abonnement0188</t>
  </si>
  <si>
    <t>CRESSON FABIEN</t>
  </si>
  <si>
    <t>les Calades-00038</t>
  </si>
  <si>
    <t>LES CALADES 00038</t>
  </si>
  <si>
    <t xml:space="preserve">  Les calades, 26470 LA MOTTE CHALANCON</t>
  </si>
  <si>
    <t>Abonné0189</t>
  </si>
  <si>
    <t>Abonnement0189</t>
  </si>
  <si>
    <t>BOUTARD JACQUELINE</t>
  </si>
  <si>
    <t>Les calades-00049</t>
  </si>
  <si>
    <t>LES CALADES 00049</t>
  </si>
  <si>
    <t>96EA072700</t>
  </si>
  <si>
    <t>Abonné0190</t>
  </si>
  <si>
    <t>Abonnement0190</t>
  </si>
  <si>
    <t>BOYER ANNIE</t>
  </si>
  <si>
    <t>Les Calades-00050</t>
  </si>
  <si>
    <t>LES CALADES 00050</t>
  </si>
  <si>
    <t>173  crs Emile Zola, 26470 LA MOTTE CHALANCON</t>
  </si>
  <si>
    <t>D03TA034990</t>
  </si>
  <si>
    <t>Abonné0191</t>
  </si>
  <si>
    <t>Abonnement0191</t>
  </si>
  <si>
    <t>BOYER DENISE</t>
  </si>
  <si>
    <t>Les Calades-00052</t>
  </si>
  <si>
    <t>LES CALADES 00052</t>
  </si>
  <si>
    <t>Abonné0192</t>
  </si>
  <si>
    <t>Abonnement0192</t>
  </si>
  <si>
    <t>BRESSON MAGUY</t>
  </si>
  <si>
    <t>Les calades-00054</t>
  </si>
  <si>
    <t>LES CALADES 00054</t>
  </si>
  <si>
    <t xml:space="preserve">  Chez Mme Manivet, 26470 LA MOTTE CHALANCON</t>
  </si>
  <si>
    <t>93EA001916</t>
  </si>
  <si>
    <t>Abonné0193</t>
  </si>
  <si>
    <t>Abonnement0193</t>
  </si>
  <si>
    <t>PERRAUT FRANCOIS</t>
  </si>
  <si>
    <t>LES CALADES-00059</t>
  </si>
  <si>
    <t>LES CALADES 00059</t>
  </si>
  <si>
    <t>D08TA225780</t>
  </si>
  <si>
    <t>Abonné0194</t>
  </si>
  <si>
    <t>Abonnement0194</t>
  </si>
  <si>
    <t>CHABAUD JULIENNE</t>
  </si>
  <si>
    <t>Les calades-00064</t>
  </si>
  <si>
    <t>LES CALADES 00064</t>
  </si>
  <si>
    <t xml:space="preserve">  rue Pierre Thimbaud, 26470 LA MOTTE CHALANCON</t>
  </si>
  <si>
    <t>Abonné0195</t>
  </si>
  <si>
    <t>Abonnement0195</t>
  </si>
  <si>
    <t>CHABOUD JACQUELINE</t>
  </si>
  <si>
    <t>Les Calades-00065</t>
  </si>
  <si>
    <t>LES CALADES 00065</t>
  </si>
  <si>
    <t>5  impasse des Grillons, 26470 LA MOTTE CHALANCON</t>
  </si>
  <si>
    <t>D12TA028361</t>
  </si>
  <si>
    <t>Abonné0196</t>
  </si>
  <si>
    <t>Abonnement0196</t>
  </si>
  <si>
    <t>SERRATRICE JEAN</t>
  </si>
  <si>
    <t>LES Calades-00067</t>
  </si>
  <si>
    <t>LES CALADES 00067</t>
  </si>
  <si>
    <t>96EA243135</t>
  </si>
  <si>
    <t>Abonné0197</t>
  </si>
  <si>
    <t>Abonnement0197</t>
  </si>
  <si>
    <t>DALSTEIN PIERRE</t>
  </si>
  <si>
    <t>Les calades-00090</t>
  </si>
  <si>
    <t>LES CALADES 00090</t>
  </si>
  <si>
    <t>91EA253980</t>
  </si>
  <si>
    <t>Abonné0198</t>
  </si>
  <si>
    <t>Abonnement0198</t>
  </si>
  <si>
    <t>DUBOIS CECILE</t>
  </si>
  <si>
    <t>Les Calades-00106</t>
  </si>
  <si>
    <t>LES CALADES 00106</t>
  </si>
  <si>
    <t xml:space="preserve">  108 rue Jean Pierre Timtaud, 26470 LA MOTTE CHALANCON</t>
  </si>
  <si>
    <t>00EA411255</t>
  </si>
  <si>
    <t>Abonné0199</t>
  </si>
  <si>
    <t>Abonnement0199</t>
  </si>
  <si>
    <t>Les calades-00107</t>
  </si>
  <si>
    <t>LES CALADES 00107</t>
  </si>
  <si>
    <t>D12TA028368</t>
  </si>
  <si>
    <t>Abonné0200</t>
  </si>
  <si>
    <t>Abonnement0200</t>
  </si>
  <si>
    <t>PORTALLIER DANIEL SOLAREK EDITH</t>
  </si>
  <si>
    <t>Calade du Mane</t>
  </si>
  <si>
    <t>LES CALADES 00128</t>
  </si>
  <si>
    <t>25  Calade Lou Manescaou, 26470 LA MOTTE CHALANCON</t>
  </si>
  <si>
    <t>97EA032925</t>
  </si>
  <si>
    <t>Abonné0201</t>
  </si>
  <si>
    <t>Abonnement0201</t>
  </si>
  <si>
    <t>GRAMBERT MICHEL</t>
  </si>
  <si>
    <t>Les calades-00139</t>
  </si>
  <si>
    <t>LES CALADES 00139</t>
  </si>
  <si>
    <t>02TA039553</t>
  </si>
  <si>
    <t>Abonné0202</t>
  </si>
  <si>
    <t>Abonnement0202</t>
  </si>
  <si>
    <t>JONNEKIN André</t>
  </si>
  <si>
    <t>Les calades-00147</t>
  </si>
  <si>
    <t>LES CALADES 00147</t>
  </si>
  <si>
    <t>D12TA028358</t>
  </si>
  <si>
    <t>Abonné0203</t>
  </si>
  <si>
    <t>Abonnement0203</t>
  </si>
  <si>
    <t>SALVADOR HELENE</t>
  </si>
  <si>
    <t>Les Calades-00148</t>
  </si>
  <si>
    <t>LES CALADES 00148</t>
  </si>
  <si>
    <t>97EA032920</t>
  </si>
  <si>
    <t>Abonné0204</t>
  </si>
  <si>
    <t>Abonnement0204</t>
  </si>
  <si>
    <t>LAGET PHILIPPE</t>
  </si>
  <si>
    <t>les calades-00155</t>
  </si>
  <si>
    <t>LES CALADES 00155</t>
  </si>
  <si>
    <t>98EA048229</t>
  </si>
  <si>
    <t>Abonné0205</t>
  </si>
  <si>
    <t>Abonnement0205</t>
  </si>
  <si>
    <t>MAIRE DANIEL</t>
  </si>
  <si>
    <t>Les Calades-00177</t>
  </si>
  <si>
    <t>LES CALADES 00177</t>
  </si>
  <si>
    <t>24  chemin de Crécy, 26470 LA MOTTE CHALANCON</t>
  </si>
  <si>
    <t>Abonné0206</t>
  </si>
  <si>
    <t>Abonnement0206</t>
  </si>
  <si>
    <t>LOMBARD NICOLAS</t>
  </si>
  <si>
    <t>Les calades-00190</t>
  </si>
  <si>
    <t>LES CALADES 00190</t>
  </si>
  <si>
    <t>D06TA177570</t>
  </si>
  <si>
    <t>Abonné0207</t>
  </si>
  <si>
    <t>Abonnement0207</t>
  </si>
  <si>
    <t>MAZOUE MARTINE</t>
  </si>
  <si>
    <t>Les calades-00193</t>
  </si>
  <si>
    <t>LES CALADES 00193</t>
  </si>
  <si>
    <t xml:space="preserve">  L'Etoile, 26470 LA MOTTE CHALANCON</t>
  </si>
  <si>
    <t>97EA063166</t>
  </si>
  <si>
    <t>Abonné0208</t>
  </si>
  <si>
    <t>Abonnement0208</t>
  </si>
  <si>
    <t>ELLATIFI MAHA</t>
  </si>
  <si>
    <t>Les calades-00198</t>
  </si>
  <si>
    <t>LES CALADES 00198</t>
  </si>
  <si>
    <t>00EA411257</t>
  </si>
  <si>
    <t>Abonné0209</t>
  </si>
  <si>
    <t>Abonnement0209</t>
  </si>
  <si>
    <t>SIOL CHRISTIANE</t>
  </si>
  <si>
    <t>ex maison Barn</t>
  </si>
  <si>
    <t>LES CALADES 00209</t>
  </si>
  <si>
    <t>13  Av. Maréchal Foch, 26470 LA MOTTE CHALANCON</t>
  </si>
  <si>
    <t>97EA032904</t>
  </si>
  <si>
    <t>Abonné0210</t>
  </si>
  <si>
    <t>Abonnement0210</t>
  </si>
  <si>
    <t>PARACHINI ALBERT</t>
  </si>
  <si>
    <t>Les calades-00210</t>
  </si>
  <si>
    <t>LES CALADES 00210</t>
  </si>
  <si>
    <t xml:space="preserve">  Impasse G.Amoretti, 26470 LA MOTTE CHALANCON</t>
  </si>
  <si>
    <t>96EA024123</t>
  </si>
  <si>
    <t>Abonné0211</t>
  </si>
  <si>
    <t>Abonnement0211</t>
  </si>
  <si>
    <t>CHEVALIER JERÔME</t>
  </si>
  <si>
    <t>Les Calades-00211</t>
  </si>
  <si>
    <t>LES CALADES 00211</t>
  </si>
  <si>
    <t>02TA039566</t>
  </si>
  <si>
    <t>Abonné0212</t>
  </si>
  <si>
    <t>Abonnement0212</t>
  </si>
  <si>
    <t>PICCARDI GUISEPPE</t>
  </si>
  <si>
    <t>Les calades-00220</t>
  </si>
  <si>
    <t>LES CALADES 00220</t>
  </si>
  <si>
    <t>97EA063175</t>
  </si>
  <si>
    <t>Abonné0213</t>
  </si>
  <si>
    <t>Abonnement0213</t>
  </si>
  <si>
    <t>PICCARDI Solange</t>
  </si>
  <si>
    <t>Les Calades-00221</t>
  </si>
  <si>
    <t>LES CALADES 00221</t>
  </si>
  <si>
    <t>96EA072698</t>
  </si>
  <si>
    <t>Abonné0214</t>
  </si>
  <si>
    <t>Abonnement0214</t>
  </si>
  <si>
    <t>PICCARDI MADELEINE</t>
  </si>
  <si>
    <t>Les Calades-00222</t>
  </si>
  <si>
    <t>LES CALADES 00222</t>
  </si>
  <si>
    <t xml:space="preserve">  Chemin de la Ribeyronne, 26470 LA MOTTE CHALANCON</t>
  </si>
  <si>
    <t>1983AAA000851</t>
  </si>
  <si>
    <t>Abonné0215</t>
  </si>
  <si>
    <t>Abonnement0215</t>
  </si>
  <si>
    <t>PICCARDI MICHEL</t>
  </si>
  <si>
    <t>Les Calades (R</t>
  </si>
  <si>
    <t>LES CALADES 00223</t>
  </si>
  <si>
    <t>28  av des Platanes, 26470 LA MOTTE CHALANCON</t>
  </si>
  <si>
    <t>Abonné0216</t>
  </si>
  <si>
    <t>Abonnement0216</t>
  </si>
  <si>
    <t>Les calades-00224</t>
  </si>
  <si>
    <t>LES CALADES 00224</t>
  </si>
  <si>
    <t>D12TA028362</t>
  </si>
  <si>
    <t>Abonné0217</t>
  </si>
  <si>
    <t>Abonnement0217</t>
  </si>
  <si>
    <t>PLUMEL GEORGES</t>
  </si>
  <si>
    <t>Les Calades-00229</t>
  </si>
  <si>
    <t>LES CALADES 00229</t>
  </si>
  <si>
    <t>8  Allée Camélia, 26470 LA MOTTE CHALANCON</t>
  </si>
  <si>
    <t>D08TA225784</t>
  </si>
  <si>
    <t>Abonné0218</t>
  </si>
  <si>
    <t>Abonnement0218</t>
  </si>
  <si>
    <t>ROBERT DOMINIQUE</t>
  </si>
  <si>
    <t>Les Calades-00250</t>
  </si>
  <si>
    <t>LES CALADES 00250</t>
  </si>
  <si>
    <t>96EA072693</t>
  </si>
  <si>
    <t>Abonné0219</t>
  </si>
  <si>
    <t>Abonnement0219</t>
  </si>
  <si>
    <t>ROUX GERMAIN</t>
  </si>
  <si>
    <t>Les Calades-00259</t>
  </si>
  <si>
    <t>LES CALADES 00259</t>
  </si>
  <si>
    <t>94EA157960</t>
  </si>
  <si>
    <t>Abonné0220</t>
  </si>
  <si>
    <t>Abonnement0220</t>
  </si>
  <si>
    <t>SCHWIERD ECKHARD</t>
  </si>
  <si>
    <t>Les Calades-00267</t>
  </si>
  <si>
    <t>LES CALADES 00267</t>
  </si>
  <si>
    <t xml:space="preserve">  FABBENSTEDTER  Str.50, 26470 LA MOTTE CHALANCON</t>
  </si>
  <si>
    <t>90EA228340</t>
  </si>
  <si>
    <t>Abonné0221</t>
  </si>
  <si>
    <t>Abonnement0221</t>
  </si>
  <si>
    <t>JOURNET ANNE-MARIE</t>
  </si>
  <si>
    <t>Les calades-00274</t>
  </si>
  <si>
    <t>LES CALADES 00274</t>
  </si>
  <si>
    <t>19  chemin des charmettes, 26470 LA MOTTE CHALANCON</t>
  </si>
  <si>
    <t>Abonné0222</t>
  </si>
  <si>
    <t>Abonnement0222</t>
  </si>
  <si>
    <t>JANKELIOWITCH RENE</t>
  </si>
  <si>
    <t>Les calades-00275</t>
  </si>
  <si>
    <t>LES CALADES 00275</t>
  </si>
  <si>
    <t>96EA161361</t>
  </si>
  <si>
    <t>Abonné0223</t>
  </si>
  <si>
    <t>Abonnement0223</t>
  </si>
  <si>
    <t>TALON CLAUDE</t>
  </si>
  <si>
    <t>Gîtes-Les cala</t>
  </si>
  <si>
    <t>LES CALADES 00280</t>
  </si>
  <si>
    <t>Abonné0224</t>
  </si>
  <si>
    <t>Abonnement0224</t>
  </si>
  <si>
    <t>JACOB MARYLINE</t>
  </si>
  <si>
    <t>Les Calades-00292</t>
  </si>
  <si>
    <t>LES CALADES 00292</t>
  </si>
  <si>
    <t>86EA111056</t>
  </si>
  <si>
    <t>Abonné0225</t>
  </si>
  <si>
    <t>Abonnement0225</t>
  </si>
  <si>
    <t>Prieuré des So</t>
  </si>
  <si>
    <t>LES CALADES 00315</t>
  </si>
  <si>
    <t xml:space="preserve">  Ancienne Maison des Soeurs, 26470 LA MOTTE CHALANCON</t>
  </si>
  <si>
    <t>080A186580</t>
  </si>
  <si>
    <t>Abonné0226</t>
  </si>
  <si>
    <t>Abonnement0226</t>
  </si>
  <si>
    <t>LAURIE JOSIANE</t>
  </si>
  <si>
    <t>maison  des ca</t>
  </si>
  <si>
    <t>LES CALADES 00356</t>
  </si>
  <si>
    <t xml:space="preserve">  Calades de la Soleillade, 26470 LA MOTTE CHALANCON</t>
  </si>
  <si>
    <t>97EA032935</t>
  </si>
  <si>
    <t>Abonné0227</t>
  </si>
  <si>
    <t>Abonnement0227</t>
  </si>
  <si>
    <t>App.J.BOMPARD</t>
  </si>
  <si>
    <t>LES CALADES 00360</t>
  </si>
  <si>
    <t>00EA021146</t>
  </si>
  <si>
    <t>Abonné0228</t>
  </si>
  <si>
    <t>Abonnement0228</t>
  </si>
  <si>
    <t>DUFOUR MARIE-FRANCE</t>
  </si>
  <si>
    <t>ex bouisset Le</t>
  </si>
  <si>
    <t>LES CALADES 00361</t>
  </si>
  <si>
    <t>23  Square Michelet, 26470 LA MOTTE CHALANCON</t>
  </si>
  <si>
    <t>13AA083401</t>
  </si>
  <si>
    <t>Abonné0229</t>
  </si>
  <si>
    <t>Abonnement0229</t>
  </si>
  <si>
    <t>BOYER JEAN-FRANCOIS</t>
  </si>
  <si>
    <t>les calades-00362</t>
  </si>
  <si>
    <t>LES CALADES 00362</t>
  </si>
  <si>
    <t>76CB504073</t>
  </si>
  <si>
    <t>Abonné0230</t>
  </si>
  <si>
    <t>Abonnement0230</t>
  </si>
  <si>
    <t>PEDURAND MARIE-JOSE</t>
  </si>
  <si>
    <t>les calades (C</t>
  </si>
  <si>
    <t>LES CALADES 00370</t>
  </si>
  <si>
    <t>D12TA028369</t>
  </si>
  <si>
    <t>Abonné0231</t>
  </si>
  <si>
    <t>Abonnement0231</t>
  </si>
  <si>
    <t>les calades-00396</t>
  </si>
  <si>
    <t>LES CALADES 00396</t>
  </si>
  <si>
    <t>97EA063172</t>
  </si>
  <si>
    <t>Abonné0232</t>
  </si>
  <si>
    <t>Abonnement0232</t>
  </si>
  <si>
    <t>les calades-00397</t>
  </si>
  <si>
    <t>LES CALADES 00397</t>
  </si>
  <si>
    <t>Abonné0233</t>
  </si>
  <si>
    <t>Abonnement0233</t>
  </si>
  <si>
    <t>les Calades-00408</t>
  </si>
  <si>
    <t>LES CALADES 00408</t>
  </si>
  <si>
    <t>D06TA177592</t>
  </si>
  <si>
    <t>Abonné0234</t>
  </si>
  <si>
    <t>Abonnement0234</t>
  </si>
  <si>
    <t>les escondailles</t>
  </si>
  <si>
    <t>LES ESCONDAILLES</t>
  </si>
  <si>
    <t>001TA04742</t>
  </si>
  <si>
    <t>Abonné0235</t>
  </si>
  <si>
    <t>Abonnement0235</t>
  </si>
  <si>
    <t>GARAIX Solange</t>
  </si>
  <si>
    <t>LES ISCLES GARAIX</t>
  </si>
  <si>
    <t>D08UA186577H</t>
  </si>
  <si>
    <t>Abonné0236</t>
  </si>
  <si>
    <t>Abonnement0236</t>
  </si>
  <si>
    <t>PIEROCHAR</t>
  </si>
  <si>
    <t>GRAND RUE00001</t>
  </si>
  <si>
    <t>MAISON PIEROCHAR</t>
  </si>
  <si>
    <t>D12TA028363</t>
  </si>
  <si>
    <t>Abonné0237</t>
  </si>
  <si>
    <t>Abonnement0237</t>
  </si>
  <si>
    <t>route de DieA00027</t>
  </si>
  <si>
    <t>P00023</t>
  </si>
  <si>
    <t>02TA039565</t>
  </si>
  <si>
    <t>Abonné0238</t>
  </si>
  <si>
    <t>Abonnement0238</t>
  </si>
  <si>
    <t>BILLON BENEDICTE</t>
  </si>
  <si>
    <t>route de DieA00028</t>
  </si>
  <si>
    <t>P00024</t>
  </si>
  <si>
    <t>02TA039562</t>
  </si>
  <si>
    <t>Abonné0239</t>
  </si>
  <si>
    <t>Abonnement0239</t>
  </si>
  <si>
    <t>COURCEL FRANCIS</t>
  </si>
  <si>
    <t>A00031</t>
  </si>
  <si>
    <t>P00026</t>
  </si>
  <si>
    <t>D03TA034981</t>
  </si>
  <si>
    <t>Abonné0240</t>
  </si>
  <si>
    <t>Abonnement0240</t>
  </si>
  <si>
    <t>COULET NICOLAS</t>
  </si>
  <si>
    <t>A00033</t>
  </si>
  <si>
    <t>P00028</t>
  </si>
  <si>
    <t>D03TA034983</t>
  </si>
  <si>
    <t>Abonné0241</t>
  </si>
  <si>
    <t>Abonnement0241</t>
  </si>
  <si>
    <t>PERRIN  SYLVIE</t>
  </si>
  <si>
    <t>LE COLLET A37</t>
  </si>
  <si>
    <t>P00033</t>
  </si>
  <si>
    <t>D03TA034979</t>
  </si>
  <si>
    <t>Abonné0242</t>
  </si>
  <si>
    <t>Abonnement0242</t>
  </si>
  <si>
    <t>LE MOING GERSENDE</t>
  </si>
  <si>
    <t>GRAND RUE039</t>
  </si>
  <si>
    <t>P00035</t>
  </si>
  <si>
    <t>C00033</t>
  </si>
  <si>
    <t>Abonné0243</t>
  </si>
  <si>
    <t>Abonnement0243</t>
  </si>
  <si>
    <t>STE CATHERINE040</t>
  </si>
  <si>
    <t>P00036</t>
  </si>
  <si>
    <t>D06TA162544</t>
  </si>
  <si>
    <t>Abonné0244</t>
  </si>
  <si>
    <t>Abonnement0244</t>
  </si>
  <si>
    <t>DESHAIES Karine</t>
  </si>
  <si>
    <t>les calades</t>
  </si>
  <si>
    <t>P00037</t>
  </si>
  <si>
    <t>D03TA034986</t>
  </si>
  <si>
    <t>Abonné0245</t>
  </si>
  <si>
    <t>Abonnement0245</t>
  </si>
  <si>
    <t>HENRY BENOIT</t>
  </si>
  <si>
    <t xml:space="preserve">MAISON PICON </t>
  </si>
  <si>
    <t>P00038</t>
  </si>
  <si>
    <t>D08TA225755</t>
  </si>
  <si>
    <t>Abonné0246</t>
  </si>
  <si>
    <t>Abonnement0246</t>
  </si>
  <si>
    <t>BEHAR  MARIE</t>
  </si>
  <si>
    <t>ROUTE DE DIE A00046</t>
  </si>
  <si>
    <t>P00040</t>
  </si>
  <si>
    <t>Abonné0247</t>
  </si>
  <si>
    <t>Abonnement0247</t>
  </si>
  <si>
    <t>CHARRIERE OLIVIER</t>
  </si>
  <si>
    <t>A00053</t>
  </si>
  <si>
    <t>P00045</t>
  </si>
  <si>
    <t>D08TA225779</t>
  </si>
  <si>
    <t>Abonné0248</t>
  </si>
  <si>
    <t>Abonnement0248</t>
  </si>
  <si>
    <t>BERBEGAL VERONIQUE</t>
  </si>
  <si>
    <t>GD RUE</t>
  </si>
  <si>
    <t>P00046</t>
  </si>
  <si>
    <t>D08UA186553</t>
  </si>
  <si>
    <t>Abonné0249</t>
  </si>
  <si>
    <t>Abonnement0249</t>
  </si>
  <si>
    <t>DESCENTE PISCINE</t>
  </si>
  <si>
    <t>P00047</t>
  </si>
  <si>
    <t>08UA186550</t>
  </si>
  <si>
    <t>Abonné0250</t>
  </si>
  <si>
    <t>Abonnement0250</t>
  </si>
  <si>
    <t>SERRATRICE BERENICE</t>
  </si>
  <si>
    <t>RUE DES LEUPS</t>
  </si>
  <si>
    <t>P00050</t>
  </si>
  <si>
    <t>D08UA1865524</t>
  </si>
  <si>
    <t>Abonné0251</t>
  </si>
  <si>
    <t>Abonnement0251</t>
  </si>
  <si>
    <t>POLETTO  ALAIN</t>
  </si>
  <si>
    <t>A00061</t>
  </si>
  <si>
    <t>P00051</t>
  </si>
  <si>
    <t>C00054</t>
  </si>
  <si>
    <t>Abonné0252</t>
  </si>
  <si>
    <t>Abonnement0252</t>
  </si>
  <si>
    <t>BEGOU SOPHIE</t>
  </si>
  <si>
    <t>A00064</t>
  </si>
  <si>
    <t>P00054</t>
  </si>
  <si>
    <t>Abonné0253</t>
  </si>
  <si>
    <t>Abonnement0253</t>
  </si>
  <si>
    <t>GUETTE François</t>
  </si>
  <si>
    <t>A00065LE COLLET</t>
  </si>
  <si>
    <t>P00055</t>
  </si>
  <si>
    <t>D12TA028370</t>
  </si>
  <si>
    <t>Abonné0254</t>
  </si>
  <si>
    <t>Abonnement0254</t>
  </si>
  <si>
    <t>PICON Sarah</t>
  </si>
  <si>
    <t>A00066</t>
  </si>
  <si>
    <t>P00056</t>
  </si>
  <si>
    <t>72CCB580844</t>
  </si>
  <si>
    <t>Abonné0255</t>
  </si>
  <si>
    <t>Abonnement0255</t>
  </si>
  <si>
    <t>JONNEKIN  Marie Rose</t>
  </si>
  <si>
    <t>A00081</t>
  </si>
  <si>
    <t>P00063</t>
  </si>
  <si>
    <t xml:space="preserve">   Lieu dit "les Mottins", 26470 LA MOTTE CHALANCON</t>
  </si>
  <si>
    <t>C00065</t>
  </si>
  <si>
    <t>Abonné0256</t>
  </si>
  <si>
    <t>Abonnement0256</t>
  </si>
  <si>
    <t>LISO Pascal</t>
  </si>
  <si>
    <t>A00082</t>
  </si>
  <si>
    <t>P00064</t>
  </si>
  <si>
    <t>C00066</t>
  </si>
  <si>
    <t>Abonné0257</t>
  </si>
  <si>
    <t>Abonnement0257</t>
  </si>
  <si>
    <t>PAS DES ONDES SYNDICAT MIXTE</t>
  </si>
  <si>
    <t>Lac du Pas des</t>
  </si>
  <si>
    <t>PAS DES ONDES 00407</t>
  </si>
  <si>
    <t>Abonné0258</t>
  </si>
  <si>
    <t>Abonnement0258</t>
  </si>
  <si>
    <t>GIRAUD JEAN</t>
  </si>
  <si>
    <t>Place de la Li</t>
  </si>
  <si>
    <t xml:space="preserve">PLACE DE LA LIBERTÉ </t>
  </si>
  <si>
    <t xml:space="preserve">  Place de la Liberté, 26470 LA MOTTE CHALANCON</t>
  </si>
  <si>
    <t>96EA161345</t>
  </si>
  <si>
    <t>Abonné0259</t>
  </si>
  <si>
    <t>Abonnement0259</t>
  </si>
  <si>
    <t>GERVASONI MARTINE</t>
  </si>
  <si>
    <t>App.1er étage</t>
  </si>
  <si>
    <t xml:space="preserve">PLACE DE LA LIBERTE </t>
  </si>
  <si>
    <t xml:space="preserve">  rue du Coquillon, 26470 LA MOTTE CHALANCON</t>
  </si>
  <si>
    <t>Abonné0260</t>
  </si>
  <si>
    <t>Abonnement0260</t>
  </si>
  <si>
    <t>Magasin-00248</t>
  </si>
  <si>
    <t>Abonné0261</t>
  </si>
  <si>
    <t>Abonnement0261</t>
  </si>
  <si>
    <t>LEGRAND MARTINE</t>
  </si>
  <si>
    <t>LE SHATO</t>
  </si>
  <si>
    <t>97EA032918</t>
  </si>
  <si>
    <t>Abonné0262</t>
  </si>
  <si>
    <t>Abonnement0262</t>
  </si>
  <si>
    <t>HANSEN RASMUSSEN INGSE</t>
  </si>
  <si>
    <t>Maison Idmon</t>
  </si>
  <si>
    <t>96EA161341</t>
  </si>
  <si>
    <t>Abonné0263</t>
  </si>
  <si>
    <t>Abonnement0263</t>
  </si>
  <si>
    <t xml:space="preserve">  VAL D OULE 1</t>
  </si>
  <si>
    <t>PLANETARIUM</t>
  </si>
  <si>
    <t xml:space="preserve">PLACE DE L'AMITIE </t>
  </si>
  <si>
    <t>88EA169031</t>
  </si>
  <si>
    <t>Abonné0264</t>
  </si>
  <si>
    <t>Abonnement0264</t>
  </si>
  <si>
    <t>GROUPEMENT DE GENDARMERIE DEPARTEMENTALE</t>
  </si>
  <si>
    <t>LOGE N° 5000002</t>
  </si>
  <si>
    <t xml:space="preserve">  PLACE DE L'AMITIE, 26470 LA MOTTE CHALANCON</t>
  </si>
  <si>
    <t>Abonné0265</t>
  </si>
  <si>
    <t>Abonnement0265</t>
  </si>
  <si>
    <t>LOGE N° 6000001</t>
  </si>
  <si>
    <t>D03TA034980</t>
  </si>
  <si>
    <t>Abonné0266</t>
  </si>
  <si>
    <t>Abonnement0266</t>
  </si>
  <si>
    <t>LOGE N°1 G00001</t>
  </si>
  <si>
    <t xml:space="preserve">PLACE DE </t>
  </si>
  <si>
    <t>Abonné0267</t>
  </si>
  <si>
    <t>Abonnement0267</t>
  </si>
  <si>
    <t xml:space="preserve">LOGE N°2 </t>
  </si>
  <si>
    <t xml:space="preserve">  Gendarmerie, 26470 LA MOTTE CHALANCON</t>
  </si>
  <si>
    <t>Abonné0268</t>
  </si>
  <si>
    <t>Abonnement0268</t>
  </si>
  <si>
    <t>LOGE N°3 S00002</t>
  </si>
  <si>
    <t>Abonné0269</t>
  </si>
  <si>
    <t>Abonnement0269</t>
  </si>
  <si>
    <t>LOGE N°4 D00002</t>
  </si>
  <si>
    <t>Abonné0270</t>
  </si>
  <si>
    <t>Abonnement0270</t>
  </si>
  <si>
    <t>LOCAUX</t>
  </si>
  <si>
    <t>Abonné0271</t>
  </si>
  <si>
    <t>Abonnement0271</t>
  </si>
  <si>
    <t>THIBAUT ALAIN</t>
  </si>
  <si>
    <t>Place des Ecol</t>
  </si>
  <si>
    <t xml:space="preserve">PLACE DES ECOLES </t>
  </si>
  <si>
    <t>6  r Jean Perrin, 26470 LA MOTTE CHALANCON</t>
  </si>
  <si>
    <t>D03TA034984</t>
  </si>
  <si>
    <t>Abonné0272</t>
  </si>
  <si>
    <t>Abonnement0272</t>
  </si>
  <si>
    <t xml:space="preserve">PRESSE DE LA VALLEE </t>
  </si>
  <si>
    <t>Magasin Presse</t>
  </si>
  <si>
    <t>00EA021143</t>
  </si>
  <si>
    <t>Abonné0273</t>
  </si>
  <si>
    <t>Abonnement0273</t>
  </si>
  <si>
    <t>Entrepôt-00286</t>
  </si>
  <si>
    <t>93EA253976</t>
  </si>
  <si>
    <t>Abonné0274</t>
  </si>
  <si>
    <t>Abonnement0274</t>
  </si>
  <si>
    <t xml:space="preserve">  VAL D OULE 2</t>
  </si>
  <si>
    <t>Hébergement-bâ</t>
  </si>
  <si>
    <t xml:space="preserve">PLACE DES </t>
  </si>
  <si>
    <t>87ED000348</t>
  </si>
  <si>
    <t>Abonné0275</t>
  </si>
  <si>
    <t>Abonnement0275</t>
  </si>
  <si>
    <t xml:space="preserve">  VAL D OULE 3</t>
  </si>
  <si>
    <t>Bâtiment accue</t>
  </si>
  <si>
    <t>Abonné0276</t>
  </si>
  <si>
    <t>Abonnement0276</t>
  </si>
  <si>
    <t>RAYE YVES</t>
  </si>
  <si>
    <t>Place du Bourg-00282</t>
  </si>
  <si>
    <t>PLACE DU BOURG 00282</t>
  </si>
  <si>
    <t xml:space="preserve">  Villa Bagatelle, 26470 LA MOTTE CHALANCON</t>
  </si>
  <si>
    <t>D03TA034972</t>
  </si>
  <si>
    <t>Abonné0277</t>
  </si>
  <si>
    <t>Abonnement0277</t>
  </si>
  <si>
    <t xml:space="preserve">EURL HOTEL DES VOYAGEURS </t>
  </si>
  <si>
    <t>place du Bourg-00364</t>
  </si>
  <si>
    <t>PLACE DU BOURG 00364</t>
  </si>
  <si>
    <t>87EA204309</t>
  </si>
  <si>
    <t>Abonné0278</t>
  </si>
  <si>
    <t>Abonnement0278</t>
  </si>
  <si>
    <t xml:space="preserve">  HUMBERT Francois</t>
  </si>
  <si>
    <t>garage</t>
  </si>
  <si>
    <t>PLACE DU BOURG 00368</t>
  </si>
  <si>
    <t>75CC519331</t>
  </si>
  <si>
    <t>Abonné0279</t>
  </si>
  <si>
    <t>Abonnement0279</t>
  </si>
  <si>
    <t>COMBE MAURICE</t>
  </si>
  <si>
    <t>le bourg-00369</t>
  </si>
  <si>
    <t>PLACE DU BOURG 00369</t>
  </si>
  <si>
    <t>99EA035610</t>
  </si>
  <si>
    <t>Abonné0280</t>
  </si>
  <si>
    <t>Abonnement0280</t>
  </si>
  <si>
    <t>POISQUET ALBERT</t>
  </si>
  <si>
    <t>Plan du Gai et</t>
  </si>
  <si>
    <t>PLAN DU GAI 00200</t>
  </si>
  <si>
    <t xml:space="preserve">  Plan du Gai et Rivière, 26470 LA MOTTE CHALANCON</t>
  </si>
  <si>
    <t>97EA032938</t>
  </si>
  <si>
    <t>Abonné0281</t>
  </si>
  <si>
    <t>Abonnement0281</t>
  </si>
  <si>
    <t>RICHAUD HENRI</t>
  </si>
  <si>
    <t>La Rivière-00244</t>
  </si>
  <si>
    <t>PLAN DU GAI 00244</t>
  </si>
  <si>
    <t>96EA161357</t>
  </si>
  <si>
    <t>Abonné0282</t>
  </si>
  <si>
    <t>Abonnement0282</t>
  </si>
  <si>
    <t>DECHETTERIE  CCD</t>
  </si>
  <si>
    <t>déchetterie</t>
  </si>
  <si>
    <t xml:space="preserve">ROUTE DE </t>
  </si>
  <si>
    <t xml:space="preserve">  District Rural de, 26470 LA MOTTE CHALANCON</t>
  </si>
  <si>
    <t>Abonné0283</t>
  </si>
  <si>
    <t>Abonnement0283</t>
  </si>
  <si>
    <t>ROUTE DIE</t>
  </si>
  <si>
    <t>ROUTE DE DIE</t>
  </si>
  <si>
    <t>Abonné0284</t>
  </si>
  <si>
    <t>Abonnement0284</t>
  </si>
  <si>
    <t>BOIS Michel</t>
  </si>
  <si>
    <t>restaurant-gra</t>
  </si>
  <si>
    <t>ROUTE DE DIE 00028</t>
  </si>
  <si>
    <t>Abonné0285</t>
  </si>
  <si>
    <t>Abonnement0285</t>
  </si>
  <si>
    <t>CHAUVIN RENE</t>
  </si>
  <si>
    <t>grande rue-00074</t>
  </si>
  <si>
    <t>ROUTE DE DIE 00074</t>
  </si>
  <si>
    <t>98EA048235</t>
  </si>
  <si>
    <t>Abonné0286</t>
  </si>
  <si>
    <t>Abonnement0286</t>
  </si>
  <si>
    <t>CHAUVIN JEAN-JACQUES</t>
  </si>
  <si>
    <t>Grande rue-00075</t>
  </si>
  <si>
    <t>ROUTE DE DIE 00075</t>
  </si>
  <si>
    <t>06TA162522</t>
  </si>
  <si>
    <t>Abonné0287</t>
  </si>
  <si>
    <t>Abonnement0287</t>
  </si>
  <si>
    <t>CLEMENT EUGENIE</t>
  </si>
  <si>
    <t>22 grande rue</t>
  </si>
  <si>
    <t>ROUTE DE DIE 00077</t>
  </si>
  <si>
    <t>801  CENTRAYRARGUES, 26470 LA MOTTE CHALANCON</t>
  </si>
  <si>
    <t>Abonné0288</t>
  </si>
  <si>
    <t>Abonnement0288</t>
  </si>
  <si>
    <t>LA MOTTOISE SARL JMB</t>
  </si>
  <si>
    <t>S.A.R.L.JMB</t>
  </si>
  <si>
    <t>ROUTE DE DIE 00094</t>
  </si>
  <si>
    <t>94EA157951</t>
  </si>
  <si>
    <t>Abonné0289</t>
  </si>
  <si>
    <t>Abonnement0289</t>
  </si>
  <si>
    <t>GARCIA JEAN</t>
  </si>
  <si>
    <t>Pavillon</t>
  </si>
  <si>
    <t>ROUTE DE DIE 00125</t>
  </si>
  <si>
    <t xml:space="preserve">  Quartier Chabaud, 26470 LA MOTTE CHALANCON</t>
  </si>
  <si>
    <t>97EA032923</t>
  </si>
  <si>
    <t>Abonné0290</t>
  </si>
  <si>
    <t>Abonnement0290</t>
  </si>
  <si>
    <t>MONNIER MAX</t>
  </si>
  <si>
    <t>ROUTE DE DIE-00196</t>
  </si>
  <si>
    <t>ROUTE DE DIE 00196</t>
  </si>
  <si>
    <t xml:space="preserve">  RESIDENCE LE VILLANDRY, 26470 LA MOTTE CHALANCON</t>
  </si>
  <si>
    <t>74CCB1508148</t>
  </si>
  <si>
    <t>Abonné0291</t>
  </si>
  <si>
    <t>Abonnement0291</t>
  </si>
  <si>
    <t>VOUTERS Françoise</t>
  </si>
  <si>
    <t>Grande Rue-00214</t>
  </si>
  <si>
    <t>ROUTE DE DIE 00214</t>
  </si>
  <si>
    <t>96EA161348</t>
  </si>
  <si>
    <t>Abonné0292</t>
  </si>
  <si>
    <t>Abonnement0292</t>
  </si>
  <si>
    <t>ROCHER MICHEL</t>
  </si>
  <si>
    <t>grande Rue-00264</t>
  </si>
  <si>
    <t>ROUTE DE DIE 00264</t>
  </si>
  <si>
    <t>32  rue de Calais, 26470 LA MOTTE CHALANCON</t>
  </si>
  <si>
    <t>D06TA177593</t>
  </si>
  <si>
    <t>Abonné0293</t>
  </si>
  <si>
    <t>Abonnement0293</t>
  </si>
  <si>
    <t>BRAVAIS OLIVIER</t>
  </si>
  <si>
    <t>route de Die-00277</t>
  </si>
  <si>
    <t>ROUTE DE DIE 00277</t>
  </si>
  <si>
    <t xml:space="preserve">  Route de DIE, 26470 LA MOTTE CHALANCON</t>
  </si>
  <si>
    <t>88EA169055</t>
  </si>
  <si>
    <t>Abonné0294</t>
  </si>
  <si>
    <t>Abonnement0294</t>
  </si>
  <si>
    <t xml:space="preserve">DEPARTEMENT DE LA DROME STD </t>
  </si>
  <si>
    <t>Equipement -Su</t>
  </si>
  <si>
    <t>ROUTE DE DIE 00311</t>
  </si>
  <si>
    <t>98EA048226</t>
  </si>
  <si>
    <t>Abonné0295</t>
  </si>
  <si>
    <t>Abonnement0295</t>
  </si>
  <si>
    <t>TAXIL LIONEL</t>
  </si>
  <si>
    <t>ex sartirana</t>
  </si>
  <si>
    <t>ROUTE DE DIE 00383</t>
  </si>
  <si>
    <t>96EA161342</t>
  </si>
  <si>
    <t>Abonné0296</t>
  </si>
  <si>
    <t>Abonnement0296</t>
  </si>
  <si>
    <t>PASQUAL NICOLE</t>
  </si>
  <si>
    <t>maison combel -00411</t>
  </si>
  <si>
    <t>ROUTE DE DIE 00411</t>
  </si>
  <si>
    <t>93EA001907</t>
  </si>
  <si>
    <t>Abonné0297</t>
  </si>
  <si>
    <t>Abonnement0297</t>
  </si>
  <si>
    <t>BLUM RENE</t>
  </si>
  <si>
    <t>ROUTE DE DIE 1</t>
  </si>
  <si>
    <t>ROUTE DE DIE 39</t>
  </si>
  <si>
    <t>D08TA225750</t>
  </si>
  <si>
    <t>Abonné0298</t>
  </si>
  <si>
    <t>Abonnement0298</t>
  </si>
  <si>
    <t>RAYE PIERRETTE</t>
  </si>
  <si>
    <t>route de Die</t>
  </si>
  <si>
    <t>ROUTE DE DIE022</t>
  </si>
  <si>
    <t>02TA039559</t>
  </si>
  <si>
    <t>Abonné0299</t>
  </si>
  <si>
    <t>Abonnement0299</t>
  </si>
  <si>
    <t>COMIER BERNARD</t>
  </si>
  <si>
    <t>La genine-00084</t>
  </si>
  <si>
    <t>ROUTE DE NYONS 00084</t>
  </si>
  <si>
    <t>69  Boulevard Clemenceau, 26470 LA MOTTE CHALANCON</t>
  </si>
  <si>
    <t>90EA228332</t>
  </si>
  <si>
    <t>Abonné0300</t>
  </si>
  <si>
    <t>Abonnement0300</t>
  </si>
  <si>
    <t>CLEMENT JEAN PIERRE</t>
  </si>
  <si>
    <t>Route de Nyons</t>
  </si>
  <si>
    <t>ROUTE DE NYONS 00150</t>
  </si>
  <si>
    <t xml:space="preserve">  Les Nouvelles Granges II, 26470 LA MOTTE CHALANCON</t>
  </si>
  <si>
    <t>08TA225752</t>
  </si>
  <si>
    <t>Abonné0301</t>
  </si>
  <si>
    <t>Abonnement0301</t>
  </si>
  <si>
    <t>MILAN CHRISTINE</t>
  </si>
  <si>
    <t>La Genine-00192</t>
  </si>
  <si>
    <t>ROUTE DE NYONS 00192</t>
  </si>
  <si>
    <t>96 Route de Nyons, 26470 LA MOTTE CHALANCON</t>
  </si>
  <si>
    <t>97EA032909</t>
  </si>
  <si>
    <t>Abonné0302</t>
  </si>
  <si>
    <t>Abonnement0302</t>
  </si>
  <si>
    <t>POISSONIER CATHERINE</t>
  </si>
  <si>
    <t>ROUTE DE NYONS 208</t>
  </si>
  <si>
    <t>ROUTE DE NYONS 00208</t>
  </si>
  <si>
    <t>03TA034999</t>
  </si>
  <si>
    <t>Abonné0303</t>
  </si>
  <si>
    <t>Abonnement0303</t>
  </si>
  <si>
    <t>RIDEL Nicole</t>
  </si>
  <si>
    <t>Maison BEGOU</t>
  </si>
  <si>
    <t>ROUTE DE NYONS 00240</t>
  </si>
  <si>
    <t>96EA161351</t>
  </si>
  <si>
    <t>Abonné0304</t>
  </si>
  <si>
    <t>Abonnement0304</t>
  </si>
  <si>
    <t>ERDF AMEPS SIRHO SOCIETE</t>
  </si>
  <si>
    <t>Transformateur</t>
  </si>
  <si>
    <t>ROUTE DE NYONS 00338</t>
  </si>
  <si>
    <t>24  Avenue de la Marne, 26470 LA MOTTE CHALANCON</t>
  </si>
  <si>
    <t>D12TA028304</t>
  </si>
  <si>
    <t>Abonné0305</t>
  </si>
  <si>
    <t>Abonnement0305</t>
  </si>
  <si>
    <t>BRUGIERE PASCALE</t>
  </si>
  <si>
    <t>GRAND RUE 77</t>
  </si>
  <si>
    <t>ROUTE DE NYONS 00366</t>
  </si>
  <si>
    <t>96EA161356</t>
  </si>
  <si>
    <t>Abonné0306</t>
  </si>
  <si>
    <t>Abonnement0306</t>
  </si>
  <si>
    <t>LABOY MAURICE</t>
  </si>
  <si>
    <t>Route du Rif</t>
  </si>
  <si>
    <t>ROUTE DU RIF 00257</t>
  </si>
  <si>
    <t>56  rue Margnoles, 26470 LA MOTTE CHALANCON</t>
  </si>
  <si>
    <t>Abonné0307</t>
  </si>
  <si>
    <t>Abonnement0307</t>
  </si>
  <si>
    <t>MONNIER MARCELINE</t>
  </si>
  <si>
    <t>Descente  des</t>
  </si>
  <si>
    <t>RUE DES AIRES 00017</t>
  </si>
  <si>
    <t>50  rue Joliot Curie  Bâ.D, 26470 LA MOTTE CHALANCON</t>
  </si>
  <si>
    <t>86EA111058</t>
  </si>
  <si>
    <t>Abonné0308</t>
  </si>
  <si>
    <t>Abonnement0308</t>
  </si>
  <si>
    <t>LAMBERT DANIEL</t>
  </si>
  <si>
    <t>ODH</t>
  </si>
  <si>
    <t>RUE DES AIRES 00034</t>
  </si>
  <si>
    <t>94EA157978</t>
  </si>
  <si>
    <t>Abonné0309</t>
  </si>
  <si>
    <t>Abonnement0309</t>
  </si>
  <si>
    <t>CHRISTOPHE JEAN CLAUDE</t>
  </si>
  <si>
    <t>Rue des Aires-00070</t>
  </si>
  <si>
    <t>RUE DES AIRES 00070</t>
  </si>
  <si>
    <t>99EA035605</t>
  </si>
  <si>
    <t>Abonné0310</t>
  </si>
  <si>
    <t>Abonnement0310</t>
  </si>
  <si>
    <t>JOUBERT GERARD</t>
  </si>
  <si>
    <t>descente des A-00087</t>
  </si>
  <si>
    <t>RUE DES AIRES 00087</t>
  </si>
  <si>
    <t>20  Lotissement Cocause, 26470 LA MOTTE CHALANCON</t>
  </si>
  <si>
    <t>97EA032907</t>
  </si>
  <si>
    <t>Abonné0311</t>
  </si>
  <si>
    <t>Abonnement0311</t>
  </si>
  <si>
    <t>DESVILLETTES JEAN</t>
  </si>
  <si>
    <t>Descente des A-00099</t>
  </si>
  <si>
    <t>RUE DES AIRES 00099</t>
  </si>
  <si>
    <t>282  rue Francis de Pressensé, 26470 LA MOTTE CHALANCON</t>
  </si>
  <si>
    <t>90EA228337</t>
  </si>
  <si>
    <t>Abonné0312</t>
  </si>
  <si>
    <t>Abonnement0312</t>
  </si>
  <si>
    <t>RENARD MARIE-CHRISTINE</t>
  </si>
  <si>
    <t>descente des A-00122</t>
  </si>
  <si>
    <t>RUE DES AIRES 00122</t>
  </si>
  <si>
    <t>Abonné0313</t>
  </si>
  <si>
    <t>Abonnement0313</t>
  </si>
  <si>
    <t>CERDAN CHRISTOPHE</t>
  </si>
  <si>
    <t>montée des Air</t>
  </si>
  <si>
    <t>RUE DES AIRES 00127</t>
  </si>
  <si>
    <t>19  rue Gambetta, 26470 LA MOTTE CHALANCON</t>
  </si>
  <si>
    <t>00EA021144</t>
  </si>
  <si>
    <t>Abonné0314</t>
  </si>
  <si>
    <t>Abonnement0314</t>
  </si>
  <si>
    <t>MOURIER JACQUES</t>
  </si>
  <si>
    <t>descente des A-00202</t>
  </si>
  <si>
    <t>RUE DES AIRES 00202</t>
  </si>
  <si>
    <t xml:space="preserve">  Le Régency, 26470 LA MOTTE CHALANCON</t>
  </si>
  <si>
    <t>94EA157971</t>
  </si>
  <si>
    <t>Abonné0315</t>
  </si>
  <si>
    <t>Abonnement0315</t>
  </si>
  <si>
    <t>SERRATRICE LOUIS</t>
  </si>
  <si>
    <t>Descente des A-00273</t>
  </si>
  <si>
    <t>RUE DES AIRES 00273</t>
  </si>
  <si>
    <t>38  rue Madier Montjau, 26470 LA MOTTE CHALANCON</t>
  </si>
  <si>
    <t>01TA047423</t>
  </si>
  <si>
    <t>Abonné0316</t>
  </si>
  <si>
    <t>Abonnement0316</t>
  </si>
  <si>
    <t>VALLIER RENE</t>
  </si>
  <si>
    <t>Rue des Aires-00293</t>
  </si>
  <si>
    <t>RUE DES AIRES 00293</t>
  </si>
  <si>
    <t>86EA111059</t>
  </si>
  <si>
    <t>Abonné0317</t>
  </si>
  <si>
    <t>Abonnement0317</t>
  </si>
  <si>
    <t>MAURIN SIMONE</t>
  </si>
  <si>
    <t>MONTÉE DES AIRES</t>
  </si>
  <si>
    <t>RUE DES AIRES 00321</t>
  </si>
  <si>
    <t xml:space="preserve">  MONTEE DES AIRES, 26470 LA MOTTE CHALANCON</t>
  </si>
  <si>
    <t>08UA186548</t>
  </si>
  <si>
    <t>Abonné0318</t>
  </si>
  <si>
    <t>Abonnement0318</t>
  </si>
  <si>
    <t>GADE AASE VIBEKE</t>
  </si>
  <si>
    <t>les aires-00372</t>
  </si>
  <si>
    <t>RUE DES AIRES 00372</t>
  </si>
  <si>
    <t>99EA035603</t>
  </si>
  <si>
    <t>Abonné0319</t>
  </si>
  <si>
    <t>Abonnement0319</t>
  </si>
  <si>
    <t>MEFFRE Denis</t>
  </si>
  <si>
    <t>ex laudet</t>
  </si>
  <si>
    <t>RUE DES AIRES 00390</t>
  </si>
  <si>
    <t xml:space="preserve">  Descente des Aires, 26470 LA MOTTE CHALANCON</t>
  </si>
  <si>
    <t>97EA032910</t>
  </si>
  <si>
    <t>Abonné0320</t>
  </si>
  <si>
    <t>Abonnement0320</t>
  </si>
  <si>
    <t>RUE DES AIRES</t>
  </si>
  <si>
    <t>RUE DES AIRES 00406</t>
  </si>
  <si>
    <t>81  Bd des Belges, 26470 LA MOTTE CHALANCON</t>
  </si>
  <si>
    <t>90EA228336</t>
  </si>
  <si>
    <t>Abonné0321</t>
  </si>
  <si>
    <t>Abonnement0321</t>
  </si>
  <si>
    <t>DELILLE YVON</t>
  </si>
  <si>
    <t>A00018</t>
  </si>
  <si>
    <t>RUE DES AIRES P00014</t>
  </si>
  <si>
    <t>97EA063161</t>
  </si>
  <si>
    <t>Abonné0322</t>
  </si>
  <si>
    <t>Abonnement0322</t>
  </si>
  <si>
    <t>Rue des Aires-</t>
  </si>
  <si>
    <t>RUE DES AIRES00272</t>
  </si>
  <si>
    <t>86EA111054</t>
  </si>
  <si>
    <t>Abonné0323</t>
  </si>
  <si>
    <t>Abonnement0323</t>
  </si>
  <si>
    <t xml:space="preserve">MARTIN MICHEL </t>
  </si>
  <si>
    <t>RUE DES BOURGEOIS</t>
  </si>
  <si>
    <t xml:space="preserve">RUE DES </t>
  </si>
  <si>
    <t>96EA161365</t>
  </si>
  <si>
    <t>Abonné0324</t>
  </si>
  <si>
    <t>Abonnement0324</t>
  </si>
  <si>
    <t>ROUSSELOT Francoise</t>
  </si>
  <si>
    <t>LE BOURG A00078</t>
  </si>
  <si>
    <t>RUE DU BOURG 00001</t>
  </si>
  <si>
    <t>D12TA028557</t>
  </si>
  <si>
    <t>Abonné0325</t>
  </si>
  <si>
    <t>Abonnement0325</t>
  </si>
  <si>
    <t>TREBOUTTE  MARIE THERESE</t>
  </si>
  <si>
    <t>Rue du Bourg-00020</t>
  </si>
  <si>
    <t>RUE DU BOURG 00020</t>
  </si>
  <si>
    <t xml:space="preserve">  Grand Rue, 26470 LA MOTTE CHALANCON</t>
  </si>
  <si>
    <t>D06TA162525</t>
  </si>
  <si>
    <t>Abonné0326</t>
  </si>
  <si>
    <t>Abonnement0326</t>
  </si>
  <si>
    <t>BAUDOUIN RENE</t>
  </si>
  <si>
    <t>Rue du Bourg-00021</t>
  </si>
  <si>
    <t>RUE DU BOURG 00021</t>
  </si>
  <si>
    <t xml:space="preserve">  Chez Mme Daumas, 26470 LA MOTTE CHALANCON</t>
  </si>
  <si>
    <t>VB1047336</t>
  </si>
  <si>
    <t>Abonné0327</t>
  </si>
  <si>
    <t>Abonnement0327</t>
  </si>
  <si>
    <t>BEAUP MONIQUE</t>
  </si>
  <si>
    <t>Le Bourg-00024</t>
  </si>
  <si>
    <t>RUE DU BOURG 00024</t>
  </si>
  <si>
    <t>97EA032931-1</t>
  </si>
  <si>
    <t>Abonné0328</t>
  </si>
  <si>
    <t>Abonnement0328</t>
  </si>
  <si>
    <t>Le Bourg-00043</t>
  </si>
  <si>
    <t>RUE DU BOURG 00043</t>
  </si>
  <si>
    <t xml:space="preserve">  Rue du Bourg, 26470 LA MOTTE CHALANCON</t>
  </si>
  <si>
    <t>96EA072705</t>
  </si>
  <si>
    <t>Abonné0329</t>
  </si>
  <si>
    <t>Abonnement0329</t>
  </si>
  <si>
    <t>BRUNEAU ETIENNE</t>
  </si>
  <si>
    <t>rue du Bourg-00061</t>
  </si>
  <si>
    <t>RUE DU BOURG 00061</t>
  </si>
  <si>
    <t xml:space="preserve">  5 rue du Bourg, 26470 LA MOTTE CHALANCON</t>
  </si>
  <si>
    <t>88EA169058</t>
  </si>
  <si>
    <t>Abonné0330</t>
  </si>
  <si>
    <t>Abonnement0330</t>
  </si>
  <si>
    <t>DAVAL  Francoise</t>
  </si>
  <si>
    <t>Le Bourg-00095</t>
  </si>
  <si>
    <t>RUE DU BOURG 00095</t>
  </si>
  <si>
    <t>96EA243126</t>
  </si>
  <si>
    <t>Abonné0331</t>
  </si>
  <si>
    <t>Abonnement0331</t>
  </si>
  <si>
    <t>FABRES DENIS</t>
  </si>
  <si>
    <t>Le Bourg-00110</t>
  </si>
  <si>
    <t>RUE DU BOURG 00110</t>
  </si>
  <si>
    <t>98EA048225</t>
  </si>
  <si>
    <t>Abonné0332</t>
  </si>
  <si>
    <t>Abonnement0332</t>
  </si>
  <si>
    <t>BEGUIN ERIC</t>
  </si>
  <si>
    <t>RUE DU BOURG</t>
  </si>
  <si>
    <t>RUE DU BOURG 00130</t>
  </si>
  <si>
    <t>96EA243125</t>
  </si>
  <si>
    <t>Abonné0333</t>
  </si>
  <si>
    <t>Abonnement0333</t>
  </si>
  <si>
    <t>GIRARD GILBERT</t>
  </si>
  <si>
    <t>Le Bourg-00133</t>
  </si>
  <si>
    <t>RUE DU BOURG 00133</t>
  </si>
  <si>
    <t>98EA048224</t>
  </si>
  <si>
    <t>Abonné0334</t>
  </si>
  <si>
    <t>Abonnement0334</t>
  </si>
  <si>
    <t>JOUVE ARLETTE</t>
  </si>
  <si>
    <t>Le Bourg-00149</t>
  </si>
  <si>
    <t>RUE DU BOURG 00149</t>
  </si>
  <si>
    <t>96EA161353</t>
  </si>
  <si>
    <t>Abonné0335</t>
  </si>
  <si>
    <t>Abonnement0335</t>
  </si>
  <si>
    <t>MARTIN MICHEL</t>
  </si>
  <si>
    <t>Le Bourg-00180</t>
  </si>
  <si>
    <t>RUE DU BOURG 00180</t>
  </si>
  <si>
    <t>99EA035604</t>
  </si>
  <si>
    <t>Abonné0336</t>
  </si>
  <si>
    <t>Abonnement0336</t>
  </si>
  <si>
    <t>Le Bourg-00249</t>
  </si>
  <si>
    <t>RUE DU BOURG 00249</t>
  </si>
  <si>
    <t>Abonné0337</t>
  </si>
  <si>
    <t>Abonnement0337</t>
  </si>
  <si>
    <t>FONDEUR PATRICK</t>
  </si>
  <si>
    <t>Les Calades-00260</t>
  </si>
  <si>
    <t>RUE DU BOURG 00260</t>
  </si>
  <si>
    <t>BAT , 26470 LA MOTTE CHALANCON</t>
  </si>
  <si>
    <t>Abonné0338</t>
  </si>
  <si>
    <t>Abonnement0338</t>
  </si>
  <si>
    <t>TOURAINE DENISE</t>
  </si>
  <si>
    <t>Le Bourg-00288</t>
  </si>
  <si>
    <t>RUE DU BOURG 00288</t>
  </si>
  <si>
    <t xml:space="preserve">  Les Revollets, 26470 LA MOTTE CHALANCON</t>
  </si>
  <si>
    <t>02TA039570</t>
  </si>
  <si>
    <t>Abonné0339</t>
  </si>
  <si>
    <t>Abonnement0339</t>
  </si>
  <si>
    <t xml:space="preserve">OFFICE DU TOURISME DU DIOIS </t>
  </si>
  <si>
    <t>Immeuble Perce</t>
  </si>
  <si>
    <t>RUE DU BOURG 00313</t>
  </si>
  <si>
    <t>D03TA034976</t>
  </si>
  <si>
    <t>Abonné0340</t>
  </si>
  <si>
    <t>Abonnement0340</t>
  </si>
  <si>
    <t>Le bourg-00328</t>
  </si>
  <si>
    <t>RUE DU BOURG 00328</t>
  </si>
  <si>
    <t>96EA243127</t>
  </si>
  <si>
    <t>Abonné0341</t>
  </si>
  <si>
    <t>Abonnement0341</t>
  </si>
  <si>
    <t>le Bourg (00002</t>
  </si>
  <si>
    <t>RUE DU BOURG 00329</t>
  </si>
  <si>
    <t>WB1007543</t>
  </si>
  <si>
    <t>Abonné0342</t>
  </si>
  <si>
    <t>Abonnement0342</t>
  </si>
  <si>
    <t>VEYRIER CHRISTIAN</t>
  </si>
  <si>
    <t>LE BOURG 00343</t>
  </si>
  <si>
    <t>RUE DU BOURG 00343</t>
  </si>
  <si>
    <t>96EA072708</t>
  </si>
  <si>
    <t>Abonné0343</t>
  </si>
  <si>
    <t>Abonnement0343</t>
  </si>
  <si>
    <t>DAUMAS MADELEINE</t>
  </si>
  <si>
    <t>le bourg-00373</t>
  </si>
  <si>
    <t>RUE DU BOURG 00373</t>
  </si>
  <si>
    <t>96EA243130</t>
  </si>
  <si>
    <t>Abonné0344</t>
  </si>
  <si>
    <t>Abonnement0344</t>
  </si>
  <si>
    <t>ex Brusset</t>
  </si>
  <si>
    <t>RUE DU BOURG 00376</t>
  </si>
  <si>
    <t>98EA048233</t>
  </si>
  <si>
    <t>Abonné0345</t>
  </si>
  <si>
    <t>Abonnement0345</t>
  </si>
  <si>
    <t>le bourg-00401</t>
  </si>
  <si>
    <t>RUE DU BOURG 00401</t>
  </si>
  <si>
    <t>03TA034977</t>
  </si>
  <si>
    <t>Abonné0346</t>
  </si>
  <si>
    <t>Abonnement0346</t>
  </si>
  <si>
    <t>BOYER JEAN PAUL</t>
  </si>
  <si>
    <t>RUE DU BOURG P00011</t>
  </si>
  <si>
    <t>01TA047426</t>
  </si>
  <si>
    <t>Abonné0347</t>
  </si>
  <si>
    <t>Abonnement0347</t>
  </si>
  <si>
    <t>FAURE MICHEL</t>
  </si>
  <si>
    <t>Sertorin-00116</t>
  </si>
  <si>
    <t>SERTORIN 00116</t>
  </si>
  <si>
    <t xml:space="preserve">  La Colombine, 26470 LA MOTTE CHALANCON</t>
  </si>
  <si>
    <t>Abonné0348</t>
  </si>
  <si>
    <t>Abonnement0348</t>
  </si>
  <si>
    <t>GATTEGNO FRANCIS</t>
  </si>
  <si>
    <t>Sertorin-00126</t>
  </si>
  <si>
    <t>SERTORIN 00126</t>
  </si>
  <si>
    <t>97EA032932</t>
  </si>
  <si>
    <t>Abonné0349</t>
  </si>
  <si>
    <t>Abonnement0349</t>
  </si>
  <si>
    <t>GRASSOT  MARIE JEANNE</t>
  </si>
  <si>
    <t>Sertorin-00140</t>
  </si>
  <si>
    <t>SERTORIN 00140</t>
  </si>
  <si>
    <t xml:space="preserve">  Sertorin, 26470 LA MOTTE CHALANCON</t>
  </si>
  <si>
    <t>76CB504072</t>
  </si>
  <si>
    <t>Abonné0350</t>
  </si>
  <si>
    <t>Abonnement0350</t>
  </si>
  <si>
    <t>TISSOT Dominique</t>
  </si>
  <si>
    <t>SERTORIN-00169</t>
  </si>
  <si>
    <t>SERTORIN 00169</t>
  </si>
  <si>
    <t xml:space="preserve">  Les Ecureuils, 26470 LA MOTTE CHALANCON</t>
  </si>
  <si>
    <t>97EA032937</t>
  </si>
  <si>
    <t>Abonné0351</t>
  </si>
  <si>
    <t>Abonnement0351</t>
  </si>
  <si>
    <t>SAURON YVONNE</t>
  </si>
  <si>
    <t>Sertorin-00265</t>
  </si>
  <si>
    <t>SERTORIN 00265</t>
  </si>
  <si>
    <t>7  rue de la Liberté, 26470 LA MOTTE CHALANCON</t>
  </si>
  <si>
    <t>74CCB1501625</t>
  </si>
  <si>
    <t>Abonné0352</t>
  </si>
  <si>
    <t>Abonnement0352</t>
  </si>
  <si>
    <t>STIEGHORST  Waltraud</t>
  </si>
  <si>
    <t>Sertorin-00276</t>
  </si>
  <si>
    <t>SERTORIN 00276</t>
  </si>
  <si>
    <t>19  Fasanenstrade, 26470 LA MOTTE CHALANCON</t>
  </si>
  <si>
    <t>71CCB025138</t>
  </si>
  <si>
    <t>Abonné0353</t>
  </si>
  <si>
    <t>Abonnement0353</t>
  </si>
  <si>
    <t>LARRIN IGNACIO</t>
  </si>
  <si>
    <t>MAISON</t>
  </si>
  <si>
    <t>SERTORIN 00344</t>
  </si>
  <si>
    <t>93EA001914</t>
  </si>
  <si>
    <t>Abonné0354</t>
  </si>
  <si>
    <t>Abonnement0354</t>
  </si>
  <si>
    <t>DERACHE PATRICIA</t>
  </si>
  <si>
    <t>ST ANTOINE</t>
  </si>
  <si>
    <t>D03TA034982</t>
  </si>
  <si>
    <t>Abonné0355</t>
  </si>
  <si>
    <t>Abonnement0355</t>
  </si>
  <si>
    <t>MONNIER DANIEL</t>
  </si>
  <si>
    <t>camping la Pib</t>
  </si>
  <si>
    <t>ST PIERRE 00194</t>
  </si>
  <si>
    <t xml:space="preserve">  St Pierre, 26470 LA MOTTE CHALANCON</t>
  </si>
  <si>
    <t>WE300257</t>
  </si>
  <si>
    <t>Abonné0356</t>
  </si>
  <si>
    <t>Abonnement0356</t>
  </si>
  <si>
    <t>PASQUAL DENIS</t>
  </si>
  <si>
    <t>STE CATHERINE1</t>
  </si>
  <si>
    <t xml:space="preserve">  Saint Catherine, 26470 LA MOTTE CHALANCON</t>
  </si>
  <si>
    <t>02TA028438</t>
  </si>
  <si>
    <t>Abonné0357</t>
  </si>
  <si>
    <t>Abonnement0357</t>
  </si>
  <si>
    <t>GOUEZEL GILLES</t>
  </si>
  <si>
    <t>Sainte Catheri-00016</t>
  </si>
  <si>
    <t>STE CATHERINE 00016</t>
  </si>
  <si>
    <t>97EA032930</t>
  </si>
  <si>
    <t>Abonné0358</t>
  </si>
  <si>
    <t>Abonnement0358</t>
  </si>
  <si>
    <t>BEYNET ROBERT</t>
  </si>
  <si>
    <t>Ste Catherine-00035</t>
  </si>
  <si>
    <t>STE CATHERINE 00035</t>
  </si>
  <si>
    <t>WB1007540</t>
  </si>
  <si>
    <t>Abonné0359</t>
  </si>
  <si>
    <t>Abonnement0359</t>
  </si>
  <si>
    <t>DUFRENE JACQUES</t>
  </si>
  <si>
    <t>Sainte Catheri-00113</t>
  </si>
  <si>
    <t>STE CATHERINE 00113</t>
  </si>
  <si>
    <t xml:space="preserve">  Sainte Catherine, 26470 LA MOTTE CHALANCON</t>
  </si>
  <si>
    <t>98EA048222</t>
  </si>
  <si>
    <t>Abonné0360</t>
  </si>
  <si>
    <t>Abonnement0360</t>
  </si>
  <si>
    <t>LAMOTE CLAUDE</t>
  </si>
  <si>
    <t>Bramefaim-00156</t>
  </si>
  <si>
    <t>STE CATHERINE 00156</t>
  </si>
  <si>
    <t xml:space="preserve">  Quartier Bramefaim, 26470 LA MOTTE CHALANCON</t>
  </si>
  <si>
    <t>06TA162526</t>
  </si>
  <si>
    <t>Abonné0361</t>
  </si>
  <si>
    <t>Abonnement0361</t>
  </si>
  <si>
    <t>MAHON ABEL</t>
  </si>
  <si>
    <t>Le Collet-00176</t>
  </si>
  <si>
    <t>STE CATHERINE 00176</t>
  </si>
  <si>
    <t>97EA032917</t>
  </si>
  <si>
    <t>Abonné0362</t>
  </si>
  <si>
    <t>Abonnement0362</t>
  </si>
  <si>
    <t>GARAIX AURELIE</t>
  </si>
  <si>
    <t>Le Pavillon Ma</t>
  </si>
  <si>
    <t>STE CATHERINE 00204</t>
  </si>
  <si>
    <t xml:space="preserve">  Le Pavillon, 26470 LA MOTTE CHALANCON</t>
  </si>
  <si>
    <t>97EA063163</t>
  </si>
  <si>
    <t>Abonné0363</t>
  </si>
  <si>
    <t>Abonnement0363</t>
  </si>
  <si>
    <t>BLANCARD EMMANUEL</t>
  </si>
  <si>
    <t>MAISON BLANCARD</t>
  </si>
  <si>
    <t>STE CATHERINE 00351</t>
  </si>
  <si>
    <t>D12TA028305</t>
  </si>
  <si>
    <t>Abonné0364</t>
  </si>
  <si>
    <t>Abonnement0364</t>
  </si>
  <si>
    <t>LACOUR AIMEE</t>
  </si>
  <si>
    <t>Saint Catherin</t>
  </si>
  <si>
    <t>STE CATHERINE 00382</t>
  </si>
  <si>
    <t xml:space="preserve">  Ste Catherine, 26470 LA MOTTE CHALANCON</t>
  </si>
  <si>
    <t>02TA028439</t>
  </si>
  <si>
    <t>Abonné0365</t>
  </si>
  <si>
    <t>Abonnement0365</t>
  </si>
  <si>
    <t>PONTAL DESIRE</t>
  </si>
  <si>
    <t>SAINTE CATHERI-00395</t>
  </si>
  <si>
    <t>STE CATHERINE 00395</t>
  </si>
  <si>
    <t>93EA001902</t>
  </si>
  <si>
    <t>Abonné0366</t>
  </si>
  <si>
    <t>Abonnement0366</t>
  </si>
  <si>
    <t>GONZALES CHRISTOPHE</t>
  </si>
  <si>
    <t>Le Pavillon</t>
  </si>
  <si>
    <t>STE CATHERINE 0114</t>
  </si>
  <si>
    <t>90EA228333</t>
  </si>
  <si>
    <t>Abonné0367</t>
  </si>
  <si>
    <t>Abonnement0367</t>
  </si>
  <si>
    <t>JOUVE YVES</t>
  </si>
  <si>
    <t xml:space="preserve">STE CATHERINE </t>
  </si>
  <si>
    <t>D06TA177601</t>
  </si>
  <si>
    <t>Abonné0368</t>
  </si>
  <si>
    <t>Abonnement0368</t>
  </si>
  <si>
    <t>MECH EMMANUEL</t>
  </si>
  <si>
    <t>Ste Catherine-00185</t>
  </si>
  <si>
    <t>STE CATHERINE00185</t>
  </si>
  <si>
    <t>96EA161347</t>
  </si>
  <si>
    <t>Abonné0369</t>
  </si>
  <si>
    <t>Abonnement0369</t>
  </si>
  <si>
    <t>MILLIERE Corinne</t>
  </si>
  <si>
    <t>St Antoine-00097</t>
  </si>
  <si>
    <t>VERS ST ANTOINE 00097</t>
  </si>
  <si>
    <t>97EA032916</t>
  </si>
  <si>
    <t>Abonné0370</t>
  </si>
  <si>
    <t>Abonnement0370</t>
  </si>
  <si>
    <t>GUILLET ARMELLE</t>
  </si>
  <si>
    <t>Le Gélas</t>
  </si>
  <si>
    <t>VERS ST ANTOINE 00144</t>
  </si>
  <si>
    <t>5  chemin de Grazza, 26470 LA MOTTE CHALANCON</t>
  </si>
  <si>
    <t>D12TA028365</t>
  </si>
  <si>
    <t>Abonné0371</t>
  </si>
  <si>
    <t>Abonnement0371</t>
  </si>
  <si>
    <t>MUNIER HENRI</t>
  </si>
  <si>
    <t>Vers Roche St -00205</t>
  </si>
  <si>
    <t>VERS ST ANTOINE 00205</t>
  </si>
  <si>
    <t xml:space="preserve">  Roche St Antoine, 26470 LA MOTTE CHALANCON</t>
  </si>
  <si>
    <t>00EA411259</t>
  </si>
  <si>
    <t>prélevés</t>
  </si>
  <si>
    <t>Abonné0372</t>
  </si>
  <si>
    <t>Abonnement0372</t>
  </si>
  <si>
    <t>ANDERSON RONALD</t>
  </si>
  <si>
    <t>Le Bourg-00012</t>
  </si>
  <si>
    <t xml:space="preserve">20 CALADE DU </t>
  </si>
  <si>
    <t>20  Calade du Cadran Solaire, 26470 LA MOTTE CHALANCON</t>
  </si>
  <si>
    <t>00EA021141</t>
  </si>
  <si>
    <t>Abonné0373</t>
  </si>
  <si>
    <t>Abonnement0373</t>
  </si>
  <si>
    <t>ANGELY JEAN-PIERRE</t>
  </si>
  <si>
    <t>Le Bourg-00015</t>
  </si>
  <si>
    <t>1 PLACE DU BOURG</t>
  </si>
  <si>
    <t>1  Place du Bourg, 26470 LA MOTTE CHALANCON</t>
  </si>
  <si>
    <t>97EA032924</t>
  </si>
  <si>
    <t>Abonné0374</t>
  </si>
  <si>
    <t>Abonnement0374</t>
  </si>
  <si>
    <t>ARNAUD GHISLENE</t>
  </si>
  <si>
    <t>Le Collet-00007</t>
  </si>
  <si>
    <t>100 RUE DU COLET</t>
  </si>
  <si>
    <t>100  rue du Colet, 26470 LA MOTTE CHALANCON</t>
  </si>
  <si>
    <t>87EA204310</t>
  </si>
  <si>
    <t>Abonné0375</t>
  </si>
  <si>
    <t>Abonnement0375</t>
  </si>
  <si>
    <t>AYMARS DANIEL</t>
  </si>
  <si>
    <t>ex doursin</t>
  </si>
  <si>
    <t xml:space="preserve">3 CALADE DE LA </t>
  </si>
  <si>
    <t>3  Calade de la Contrebande, 26470 LA MOTTE CHALANCON</t>
  </si>
  <si>
    <t>D12TA028355</t>
  </si>
  <si>
    <t>Abonné0376</t>
  </si>
  <si>
    <t>Abonnement0376</t>
  </si>
  <si>
    <t>BAUDOIN JACQUES</t>
  </si>
  <si>
    <t>Les Calades-00022</t>
  </si>
  <si>
    <t xml:space="preserve">25 CALADE DU </t>
  </si>
  <si>
    <t>25  Calade du Tambourinaire, 26470 LA MOTTE CHALANCON</t>
  </si>
  <si>
    <t>Abonné0377</t>
  </si>
  <si>
    <t>Abonnement0377</t>
  </si>
  <si>
    <t>BEGOU Gilbert</t>
  </si>
  <si>
    <t>Route de DIE-00025</t>
  </si>
  <si>
    <t>ROUTE DE DIE 00025</t>
  </si>
  <si>
    <t>D12TA028356</t>
  </si>
  <si>
    <t>Abonné0378</t>
  </si>
  <si>
    <t>Abonnement0378</t>
  </si>
  <si>
    <t>BELIANDO JEAN PIERRE</t>
  </si>
  <si>
    <t>La Genine-00026</t>
  </si>
  <si>
    <t>LA GENINE 00026</t>
  </si>
  <si>
    <t>98EA048228</t>
  </si>
  <si>
    <t>Abonné0379</t>
  </si>
  <si>
    <t>Abonnement0379</t>
  </si>
  <si>
    <t>BENOIT PAULETTE</t>
  </si>
  <si>
    <t>chemin de Font-00029</t>
  </si>
  <si>
    <t>FONTOUVIÈRE 00029</t>
  </si>
  <si>
    <t>AAA000984</t>
  </si>
  <si>
    <t>Abonné0380</t>
  </si>
  <si>
    <t>Abonnement0380</t>
  </si>
  <si>
    <t>BESSON ROGER</t>
  </si>
  <si>
    <t>rue des Aires-00033</t>
  </si>
  <si>
    <t>LES AIRES 00033</t>
  </si>
  <si>
    <t xml:space="preserve">  Rue des Aires, 26470 LA MOTTE CHALANCON</t>
  </si>
  <si>
    <t>96EA243139</t>
  </si>
  <si>
    <t>Abonné0381</t>
  </si>
  <si>
    <t>Abonnement0381</t>
  </si>
  <si>
    <t>BOYER ROGER</t>
  </si>
  <si>
    <t>Montée du Fort-00053</t>
  </si>
  <si>
    <t>LE FORT 00053</t>
  </si>
  <si>
    <t>88EA169060</t>
  </si>
  <si>
    <t>Abonné0382</t>
  </si>
  <si>
    <t>Abonnement0382</t>
  </si>
  <si>
    <t>BRUGIERE HENRI</t>
  </si>
  <si>
    <t>72 grande rue</t>
  </si>
  <si>
    <t>GRANDE RUE 00365</t>
  </si>
  <si>
    <t xml:space="preserve">  Rue des Cerisiers, 26470 LA MOTTE CHALANCON</t>
  </si>
  <si>
    <t>Abonné0383</t>
  </si>
  <si>
    <t>Abonnement0383</t>
  </si>
  <si>
    <t>CHABAUD HELENE</t>
  </si>
  <si>
    <t>grande rue-00063</t>
  </si>
  <si>
    <t>GRANDE RUE 00063</t>
  </si>
  <si>
    <t>96EA161359</t>
  </si>
  <si>
    <t>Abonné0384</t>
  </si>
  <si>
    <t>Abonnement0384</t>
  </si>
  <si>
    <t>CHARIN-HOETZEL NELLY</t>
  </si>
  <si>
    <t>le collet-00367</t>
  </si>
  <si>
    <t>LE COLLET 00367</t>
  </si>
  <si>
    <t>82  rue Balard, 26470 LA MOTTE CHALANCON</t>
  </si>
  <si>
    <t>WB1100917</t>
  </si>
  <si>
    <t>Abonné0385</t>
  </si>
  <si>
    <t>Abonnement0385</t>
  </si>
  <si>
    <t>CHARIN LILIANE</t>
  </si>
  <si>
    <t>Le Collet-00069</t>
  </si>
  <si>
    <t>LE COLLET 00069</t>
  </si>
  <si>
    <t>3  Clos de L'Alizé, 26470 LA MOTTE CHALANCON</t>
  </si>
  <si>
    <t>D08TA225753</t>
  </si>
  <si>
    <t>Abonné0386</t>
  </si>
  <si>
    <t>Abonnement0386</t>
  </si>
  <si>
    <t>BELLAVOINE ALAIN</t>
  </si>
  <si>
    <t>la Genine-00354</t>
  </si>
  <si>
    <t>LA GENINE 00354</t>
  </si>
  <si>
    <t>D06TA177598</t>
  </si>
  <si>
    <t>Abonné0387</t>
  </si>
  <si>
    <t>Abonnement0387</t>
  </si>
  <si>
    <t>CHEDAL JEAN-FRANCOIS</t>
  </si>
  <si>
    <t>Place des aire-00076</t>
  </si>
  <si>
    <t>LES AIRES 00076</t>
  </si>
  <si>
    <t xml:space="preserve">  Clos Romand, 26470 LA MOTTE CHALANCON</t>
  </si>
  <si>
    <t>00EA411254</t>
  </si>
  <si>
    <t>Abonné0388</t>
  </si>
  <si>
    <t>Abonnement0388</t>
  </si>
  <si>
    <t>DARSON MARIE-PAULE</t>
  </si>
  <si>
    <t>Les Calades-00093</t>
  </si>
  <si>
    <t>LES CALADES 00093</t>
  </si>
  <si>
    <t>114  rue Jean Bernaudy, 26470 LA MOTTE CHALANCON</t>
  </si>
  <si>
    <t>Abonné0389</t>
  </si>
  <si>
    <t>Abonnement0389</t>
  </si>
  <si>
    <t>TENOUX LEON</t>
  </si>
  <si>
    <t>Font.Cimet.(Ma</t>
  </si>
  <si>
    <t>GRANDE RUE 00246</t>
  </si>
  <si>
    <t xml:space="preserve">  Quartier Eoupe, 26470 LA MOTTE CHALANCON</t>
  </si>
  <si>
    <t>96EA072697</t>
  </si>
  <si>
    <t>Abonné0390</t>
  </si>
  <si>
    <t>Abonnement0390</t>
  </si>
  <si>
    <t>DIAZ CATHERINE</t>
  </si>
  <si>
    <t>jardin-00346</t>
  </si>
  <si>
    <t>LA GENINE 00346</t>
  </si>
  <si>
    <t>97EA032927</t>
  </si>
  <si>
    <t>Abonné0391</t>
  </si>
  <si>
    <t>Abonnement0391</t>
  </si>
  <si>
    <t>Le Bourg-00102</t>
  </si>
  <si>
    <t>RUE DU BOURG 00102</t>
  </si>
  <si>
    <t>24  rue de Montribloud, 26470 LA MOTTE CHALANCON</t>
  </si>
  <si>
    <t>VB1091186</t>
  </si>
  <si>
    <t>Abonné0392</t>
  </si>
  <si>
    <t>Abonnement0392</t>
  </si>
  <si>
    <t>MARTIN DISMIER CATHERINE</t>
  </si>
  <si>
    <t>Les Calades-00103</t>
  </si>
  <si>
    <t>LES CALADES 00103</t>
  </si>
  <si>
    <t>71CCB025136</t>
  </si>
  <si>
    <t>Abonné0393</t>
  </si>
  <si>
    <t>Abonnement0393</t>
  </si>
  <si>
    <t>DROUAILLET HENRI</t>
  </si>
  <si>
    <t>Les calades-00104</t>
  </si>
  <si>
    <t>LES CALADES00104</t>
  </si>
  <si>
    <t>97EA063162</t>
  </si>
  <si>
    <t>Abonné0394</t>
  </si>
  <si>
    <t>Abonnement0394</t>
  </si>
  <si>
    <t>DUPRE JEAN-PAUL</t>
  </si>
  <si>
    <t>les Calades-00108</t>
  </si>
  <si>
    <t>LES CALADES 00108</t>
  </si>
  <si>
    <t xml:space="preserve">  Chemin des Ponnets, 26470 LA MOTTE CHALANCON</t>
  </si>
  <si>
    <t>D12TA028360</t>
  </si>
  <si>
    <t>Abonné0395</t>
  </si>
  <si>
    <t>Abonnement0395</t>
  </si>
  <si>
    <t>ESCUDIER ROBERT</t>
  </si>
  <si>
    <t>Chemin du Coll</t>
  </si>
  <si>
    <t>LE COLLET 00109</t>
  </si>
  <si>
    <t>8  rue Taine, 26470 LA MOTTE CHALANCON</t>
  </si>
  <si>
    <t>D08TA225785</t>
  </si>
  <si>
    <t>Abonné0396</t>
  </si>
  <si>
    <t>Abonnement0396</t>
  </si>
  <si>
    <t>TURNEY MICKAEL</t>
  </si>
  <si>
    <t>Le Bourg-00123</t>
  </si>
  <si>
    <t>RUE DU BOURG00123</t>
  </si>
  <si>
    <t>97EA063170</t>
  </si>
  <si>
    <t>Abonné0397</t>
  </si>
  <si>
    <t>Abonnement0397</t>
  </si>
  <si>
    <t>DE WAARD KLAAS</t>
  </si>
  <si>
    <t>Vers Roche Sai</t>
  </si>
  <si>
    <t xml:space="preserve">VERS ST </t>
  </si>
  <si>
    <t xml:space="preserve">  Vers Roche St antoine, 26470 LA MOTTE CHALANCON</t>
  </si>
  <si>
    <t>12TA028307</t>
  </si>
  <si>
    <t>Abonné0398</t>
  </si>
  <si>
    <t>Abonnement0398</t>
  </si>
  <si>
    <t>HAMOUDI JEANNE</t>
  </si>
  <si>
    <t xml:space="preserve">CALADES </t>
  </si>
  <si>
    <t>LES CALADES 00137</t>
  </si>
  <si>
    <t>01TA047422</t>
  </si>
  <si>
    <t>Abonné0399</t>
  </si>
  <si>
    <t>Abonnement0399</t>
  </si>
  <si>
    <t>GRESSE  MONTEIRO MIREILLE</t>
  </si>
  <si>
    <t>La Paravende-00010</t>
  </si>
  <si>
    <t>LA PARAVENDE 00010</t>
  </si>
  <si>
    <t>96EA161362</t>
  </si>
  <si>
    <t>Abonné0400</t>
  </si>
  <si>
    <t>Abonnement0400</t>
  </si>
  <si>
    <t>HUBRECHT FRANCOISE</t>
  </si>
  <si>
    <t>Sertorin-00142</t>
  </si>
  <si>
    <t>SERTORIN 00142</t>
  </si>
  <si>
    <t>31  Avenue L.Vercouteren, 26470 LA MOTTE CHALANCON</t>
  </si>
  <si>
    <t>97EA032929</t>
  </si>
  <si>
    <t>Abonné0401</t>
  </si>
  <si>
    <t>Abonnement0401</t>
  </si>
  <si>
    <t>JANET CAROLINE</t>
  </si>
  <si>
    <t>Maison Combel-00333</t>
  </si>
  <si>
    <t>ROUTE DE DIE 00333</t>
  </si>
  <si>
    <t>97EA032908-1</t>
  </si>
  <si>
    <t>Abonné0402</t>
  </si>
  <si>
    <t>Abonnement0402</t>
  </si>
  <si>
    <t>JEANNETTE PIERRE</t>
  </si>
  <si>
    <t>le Fort-00381</t>
  </si>
  <si>
    <t>LE FORT 00381</t>
  </si>
  <si>
    <t>D06TA177597</t>
  </si>
  <si>
    <t>Abonné0403</t>
  </si>
  <si>
    <t>Abonnement0403</t>
  </si>
  <si>
    <t>JEENER PATRICE</t>
  </si>
  <si>
    <t>ex maison M.MO</t>
  </si>
  <si>
    <t>GRANDE RUE 00342</t>
  </si>
  <si>
    <t>49  Grande Rue, 26470 LA MOTTE CHALANCON</t>
  </si>
  <si>
    <t>00EA411260</t>
  </si>
  <si>
    <t>Abonné0404</t>
  </si>
  <si>
    <t>Abonnement0404</t>
  </si>
  <si>
    <t>LUCAS JEAN-PIERRE</t>
  </si>
  <si>
    <t>Les calades-00159</t>
  </si>
  <si>
    <t>20 CALADE D'ANTAN</t>
  </si>
  <si>
    <t>20  CALADE D'ANTAN, 26470 LA MOTTE CHALANCON</t>
  </si>
  <si>
    <t>08UA186579</t>
  </si>
  <si>
    <t>Abonné0405</t>
  </si>
  <si>
    <t>Abonnement0405</t>
  </si>
  <si>
    <t>LEMELTIEZ GEORGES</t>
  </si>
  <si>
    <t>Vers Roche St -00160</t>
  </si>
  <si>
    <t>VERS ST ANTOINE 00160</t>
  </si>
  <si>
    <t>97EA032911</t>
  </si>
  <si>
    <t>Abonné0406</t>
  </si>
  <si>
    <t>Abonnement0406</t>
  </si>
  <si>
    <t>AVERILL PENNY</t>
  </si>
  <si>
    <t>Le Bourg-00162</t>
  </si>
  <si>
    <t>1 PLACE DU PONT</t>
  </si>
  <si>
    <t>1  Place du Pont, 26470 LA MOTTE CHALANCON</t>
  </si>
  <si>
    <t>00EA021150</t>
  </si>
  <si>
    <t>Abonné0407</t>
  </si>
  <si>
    <t>Abonnement0407</t>
  </si>
  <si>
    <t>HENSEN ROBERT</t>
  </si>
  <si>
    <t>Le Palis-00164</t>
  </si>
  <si>
    <t>LE PALIS 00164</t>
  </si>
  <si>
    <t>13  Les Trixhes, 26470 LA MOTTE CHALANCON</t>
  </si>
  <si>
    <t>88EA169053</t>
  </si>
  <si>
    <t>Abonné0408</t>
  </si>
  <si>
    <t>Abonnement0408</t>
  </si>
  <si>
    <t>LOMBARD MICHEL</t>
  </si>
  <si>
    <t>Maison Le Bour</t>
  </si>
  <si>
    <t>RUE DU BOURG 00165</t>
  </si>
  <si>
    <t>012TA028302</t>
  </si>
  <si>
    <t>Abonné0409</t>
  </si>
  <si>
    <t>Abonnement0409</t>
  </si>
  <si>
    <t>PEDERSEN JAN</t>
  </si>
  <si>
    <t>LE BOURG 413</t>
  </si>
  <si>
    <t>RUE DU BOURG 00413</t>
  </si>
  <si>
    <t>14  chemin de la Bastille, 26470 LA MOTTE CHALANCON</t>
  </si>
  <si>
    <t>98EA048223</t>
  </si>
  <si>
    <t>Abonné0410</t>
  </si>
  <si>
    <t>Abonnement0410</t>
  </si>
  <si>
    <t>MAGNAN MIREILLE</t>
  </si>
  <si>
    <t>Grande Rue-00175</t>
  </si>
  <si>
    <t>GRANDE RUE 00175</t>
  </si>
  <si>
    <t>94EA157975</t>
  </si>
  <si>
    <t>Abonné0411</t>
  </si>
  <si>
    <t>Abonnement0411</t>
  </si>
  <si>
    <t>BARROT CLAUDE</t>
  </si>
  <si>
    <t>Grande Rue-00174</t>
  </si>
  <si>
    <t>560 GRAND RUE</t>
  </si>
  <si>
    <t>560  Grand Rue, 26470 LA MOTTE CHALANCON</t>
  </si>
  <si>
    <t>94EA157979</t>
  </si>
  <si>
    <t>Abonné0412</t>
  </si>
  <si>
    <t>Abonnement0412</t>
  </si>
  <si>
    <t>ESTEVE LIONEL</t>
  </si>
  <si>
    <t>La Genine-00178</t>
  </si>
  <si>
    <t>LA GENINE 00178</t>
  </si>
  <si>
    <t>96EA243122</t>
  </si>
  <si>
    <t>Abonné0413</t>
  </si>
  <si>
    <t>Abonnement0413</t>
  </si>
  <si>
    <t>MATHIEU MICHELINE</t>
  </si>
  <si>
    <t>Ste Catherine-00182</t>
  </si>
  <si>
    <t>STE CATHERINE 00182</t>
  </si>
  <si>
    <t xml:space="preserve">  Route de Provence, 26470 LA MOTTE CHALANCON</t>
  </si>
  <si>
    <t>Abonné0414</t>
  </si>
  <si>
    <t>Abonnement0414</t>
  </si>
  <si>
    <t>LATTARD MARCELLE</t>
  </si>
  <si>
    <t>LA Genine-00184</t>
  </si>
  <si>
    <t>LA GENINE 00184</t>
  </si>
  <si>
    <t>96EA161349</t>
  </si>
  <si>
    <t>Abonné0415</t>
  </si>
  <si>
    <t>Abonnement0415</t>
  </si>
  <si>
    <t>FRANC BERNARD</t>
  </si>
  <si>
    <t>La Pépinière-00188</t>
  </si>
  <si>
    <t>VERS ST ANTOINE 00188</t>
  </si>
  <si>
    <t xml:space="preserve">  La pépinière, 26470 LA MOTTE CHALANCON</t>
  </si>
  <si>
    <t>13TA645872</t>
  </si>
  <si>
    <t>Abonné0416</t>
  </si>
  <si>
    <t>Abonnement0416</t>
  </si>
  <si>
    <t>GORCE ETHEL</t>
  </si>
  <si>
    <t>grande Rue-00197</t>
  </si>
  <si>
    <t>GRANDE RUE 00197</t>
  </si>
  <si>
    <t>93EA001908</t>
  </si>
  <si>
    <t>Abonné0417</t>
  </si>
  <si>
    <t>Abonnement0417</t>
  </si>
  <si>
    <t>MONTLAHUC SIMONE</t>
  </si>
  <si>
    <t>La genine-00199</t>
  </si>
  <si>
    <t>LA GENINE 00199</t>
  </si>
  <si>
    <t>96EA161370</t>
  </si>
  <si>
    <t>Abonné0418</t>
  </si>
  <si>
    <t>Abonnement0418</t>
  </si>
  <si>
    <t>SYLVESTRE CLAUDE</t>
  </si>
  <si>
    <t>Appartement la</t>
  </si>
  <si>
    <t>LA PARAVENDE 00201</t>
  </si>
  <si>
    <t>97EA032928</t>
  </si>
  <si>
    <t>Abonné0419</t>
  </si>
  <si>
    <t>Abonnement0419</t>
  </si>
  <si>
    <t>PICCARDI ANNE</t>
  </si>
  <si>
    <t>Fontaine du Ci-00225</t>
  </si>
  <si>
    <t xml:space="preserve">FONTAINE CIMETIERE </t>
  </si>
  <si>
    <t>D03TA034989</t>
  </si>
  <si>
    <t>Abonné0420</t>
  </si>
  <si>
    <t>Abonnement0420</t>
  </si>
  <si>
    <t>REGNIER GEORGES</t>
  </si>
  <si>
    <t>rue des Aires-00089</t>
  </si>
  <si>
    <t>RUE DES AIRES 00089</t>
  </si>
  <si>
    <t>97EA032905</t>
  </si>
  <si>
    <t>Abonné0421</t>
  </si>
  <si>
    <t>Abonnement0421</t>
  </si>
  <si>
    <t>PINAT MARTINE</t>
  </si>
  <si>
    <t>Place des aire-00227</t>
  </si>
  <si>
    <t>LES AIRES 00227</t>
  </si>
  <si>
    <t xml:space="preserve">  Place des Airess, 26470 LA MOTTE CHALANCON</t>
  </si>
  <si>
    <t>01TA047428</t>
  </si>
  <si>
    <t>Abonné0422</t>
  </si>
  <si>
    <t>Abonnement0422</t>
  </si>
  <si>
    <t>POLETTO YVES</t>
  </si>
  <si>
    <t>Grande Rue-00231</t>
  </si>
  <si>
    <t>GRANDE RUE 00231</t>
  </si>
  <si>
    <t>91EA253979</t>
  </si>
  <si>
    <t>Abonné0423</t>
  </si>
  <si>
    <t>Abonnement0423</t>
  </si>
  <si>
    <t>PONCON DORINE</t>
  </si>
  <si>
    <t>calade le Barr</t>
  </si>
  <si>
    <t>LES CALADES 00404</t>
  </si>
  <si>
    <t xml:space="preserve">  Mazargues, 26470 LA MOTTE CHALANCON</t>
  </si>
  <si>
    <t>Abonné0424</t>
  </si>
  <si>
    <t>Abonnement0424</t>
  </si>
  <si>
    <t>JOBIN MARTHE</t>
  </si>
  <si>
    <t>Le Fort-00239</t>
  </si>
  <si>
    <t>LE FORT 00239</t>
  </si>
  <si>
    <t>98EA048230</t>
  </si>
  <si>
    <t>Abonné0425</t>
  </si>
  <si>
    <t>Abonnement0425</t>
  </si>
  <si>
    <t>BOYER FREDERIC</t>
  </si>
  <si>
    <t>Presbytère Pro</t>
  </si>
  <si>
    <t>00EA411251</t>
  </si>
  <si>
    <t>Abonné0426</t>
  </si>
  <si>
    <t>Abonnement0426</t>
  </si>
  <si>
    <t>PICK CHRISTOPHER</t>
  </si>
  <si>
    <t>61 GRAND RUE</t>
  </si>
  <si>
    <t>GRANDE RUE 00252</t>
  </si>
  <si>
    <t>97EA032902</t>
  </si>
  <si>
    <t>Abonné0427</t>
  </si>
  <si>
    <t>Abonnement0427</t>
  </si>
  <si>
    <t>ROLLAND SUZANNE</t>
  </si>
  <si>
    <t>Descente des A-00253</t>
  </si>
  <si>
    <t>RUE DES AIRES 00253</t>
  </si>
  <si>
    <t>13  grande rue, 26470 LA MOTTE CHALANCON</t>
  </si>
  <si>
    <t>Abonné0428</t>
  </si>
  <si>
    <t>Abonnement0428</t>
  </si>
  <si>
    <t>ROULET JACKY</t>
  </si>
  <si>
    <t>Le Moulin-00255</t>
  </si>
  <si>
    <t>LE MOULIN 00255</t>
  </si>
  <si>
    <t xml:space="preserve">  ZAC du Pont des 2 eaux, 26470 LA MOTTE CHALANCON</t>
  </si>
  <si>
    <t>75CCB551305</t>
  </si>
  <si>
    <t>Abonné0429</t>
  </si>
  <si>
    <t>Abonnement0429</t>
  </si>
  <si>
    <t>USALA ANTOINE</t>
  </si>
  <si>
    <t>La Paravende-00291</t>
  </si>
  <si>
    <t>LA PARAVENDE 00291</t>
  </si>
  <si>
    <t xml:space="preserve">  Croix Ste Agathe, 26470 LA MOTTE CHALANCON</t>
  </si>
  <si>
    <t>96EA161367</t>
  </si>
  <si>
    <t>Abonné0430</t>
  </si>
  <si>
    <t>Abonnement0430</t>
  </si>
  <si>
    <t>VEYRIER EMILE</t>
  </si>
  <si>
    <t>St Antoine-00298</t>
  </si>
  <si>
    <t>VERS ST ANTOINE 00298</t>
  </si>
  <si>
    <t>25  rue du Maine, 26470 LA MOTTE CHALANCON</t>
  </si>
  <si>
    <t>87EA204304</t>
  </si>
  <si>
    <t>Abonné0431</t>
  </si>
  <si>
    <t>Abonnement0431</t>
  </si>
  <si>
    <t>VIGNE MARCEL</t>
  </si>
  <si>
    <t>Les Calades-00299</t>
  </si>
  <si>
    <t>LES CALADES 00299</t>
  </si>
  <si>
    <t>9  allée Salvador Allendé, 26470 LA MOTTE CHALANCON</t>
  </si>
  <si>
    <t>85EA872033</t>
  </si>
  <si>
    <t>Abonné0432</t>
  </si>
  <si>
    <t>Abonnement0432</t>
  </si>
  <si>
    <t>VANNESTE BERNARD</t>
  </si>
  <si>
    <t>brame faim</t>
  </si>
  <si>
    <t>BRAME FAIM</t>
  </si>
  <si>
    <t>D03TA034975</t>
  </si>
  <si>
    <t>Abonné0433</t>
  </si>
  <si>
    <t>Abonnement0433</t>
  </si>
  <si>
    <t>HULEUX ALAIN</t>
  </si>
  <si>
    <t>Bramefaim</t>
  </si>
  <si>
    <t>BRAMEFAIM P00025</t>
  </si>
  <si>
    <t>03TA048322</t>
  </si>
  <si>
    <t>Abonné0434</t>
  </si>
  <si>
    <t>Abonnement0434</t>
  </si>
  <si>
    <t>LE BARRIOL 30</t>
  </si>
  <si>
    <t>Abonné0435</t>
  </si>
  <si>
    <t>Abonnement0435</t>
  </si>
  <si>
    <t>PRIEURE ST FRANCOIS REGIS Association</t>
  </si>
  <si>
    <t>A00050</t>
  </si>
  <si>
    <t>P00043</t>
  </si>
  <si>
    <t>97EA0329260</t>
  </si>
  <si>
    <t>Abonné0436</t>
  </si>
  <si>
    <t>Abonnement0436</t>
  </si>
  <si>
    <t>PICCARDI MARC</t>
  </si>
  <si>
    <t>A00058</t>
  </si>
  <si>
    <t>P00049</t>
  </si>
  <si>
    <t>C00051</t>
  </si>
  <si>
    <t>Assainissement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</si>
</sst>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0"/>
      <color rgb="FF000000"/>
      <name val="Times New Roman"/>
      <family val="1"/>
    </font>
    <font>
      <b/>
      <sz val="10"/>
      <color rgb="FF000000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</cellXfs>
  <cellStyles count="1">
    <cellStyle name="Normal" xfId="0" builtinId="0"/>
  </cellStyles>
  <dxfs count="4">
    <dxf>
      <font>
        <b/>
        <i val="0"/>
        <color rgb="FFFF0000"/>
      </font>
      <fill>
        <patternFill>
          <bgColor rgb="FFFFFF00"/>
        </patternFill>
      </fill>
    </dxf>
    <dxf>
      <font>
        <b/>
        <i val="0"/>
        <color rgb="FFFF0000"/>
      </font>
      <fill>
        <patternFill>
          <bgColor rgb="FFFFFF00"/>
        </patternFill>
      </fill>
    </dxf>
    <dxf>
      <font>
        <b/>
        <i val="0"/>
        <color rgb="FFFF0000"/>
      </font>
      <fill>
        <patternFill>
          <bgColor rgb="FFFFFF00"/>
        </patternFill>
      </fill>
    </dxf>
    <dxf>
      <font>
        <b/>
        <i val="0"/>
        <color rgb="FFFF0000"/>
      </font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Etudes/2016/AEP/160904_AEP_La%20Motte%20Chalancon_26/02_Donn&#233;es/Eau%20potable/Conso%202016_recu21042017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Etudes/2016/AEP/160904_AEP_La%20Motte%20Chalancon_26/04_Exploitation/02_R&#233;seaux&amp;Fiches%20ouvrages/Liste%20des%20compteurs%20individuel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euil1"/>
      <sheetName val="Synthèse"/>
      <sheetName val="Feuil2"/>
    </sheetNames>
    <sheetDataSet>
      <sheetData sheetId="0">
        <row r="11">
          <cell r="D11" t="str">
            <v>ADRIEN  CATHERINE</v>
          </cell>
          <cell r="E11" t="str">
            <v>2016-002-000001</v>
          </cell>
        </row>
        <row r="12">
          <cell r="D12" t="str">
            <v xml:space="preserve">Route de DIE  </v>
          </cell>
          <cell r="E12" t="str">
            <v>Le Collet-00334</v>
          </cell>
        </row>
        <row r="13">
          <cell r="D13" t="str">
            <v>LA MOTTE CHALANCON</v>
          </cell>
          <cell r="E13">
            <v>26470</v>
          </cell>
          <cell r="P13" t="str">
            <v>2016-002-000001</v>
          </cell>
          <cell r="Q13" t="str">
            <v>Route de DIE  , 26470 LA MOTTE CHALANCON</v>
          </cell>
          <cell r="R13" t="str">
            <v>Route de DIE, 26470 LA MOTTE CHALANCON</v>
          </cell>
        </row>
        <row r="14">
          <cell r="D14" t="str">
            <v>ALBERT CHRISTOPHE</v>
          </cell>
          <cell r="E14" t="str">
            <v>2016-002-000002</v>
          </cell>
          <cell r="P14">
            <v>0</v>
          </cell>
        </row>
        <row r="15">
          <cell r="D15" t="str">
            <v xml:space="preserve">BRUNISSARD </v>
          </cell>
          <cell r="E15" t="str">
            <v>Ex Cabanon Mor</v>
          </cell>
          <cell r="P15">
            <v>0</v>
          </cell>
        </row>
        <row r="16">
          <cell r="D16" t="str">
            <v>ARVIEUX</v>
          </cell>
          <cell r="E16">
            <v>5350</v>
          </cell>
          <cell r="P16" t="str">
            <v>2016-002-000002</v>
          </cell>
          <cell r="Q16" t="str">
            <v>BRUNISSARD , 5350 ARVIEUX</v>
          </cell>
          <cell r="R16" t="str">
            <v>BRUNISSARD, 5350 ARVIEUX</v>
          </cell>
        </row>
        <row r="17">
          <cell r="D17" t="str">
            <v>ALNUMA MOHAMED</v>
          </cell>
          <cell r="E17" t="str">
            <v>2016-002-000003</v>
          </cell>
          <cell r="P17">
            <v>0</v>
          </cell>
        </row>
        <row r="18">
          <cell r="D18" t="str">
            <v xml:space="preserve">  </v>
          </cell>
          <cell r="E18" t="str">
            <v>OULE</v>
          </cell>
          <cell r="P18">
            <v>0</v>
          </cell>
        </row>
        <row r="19">
          <cell r="D19" t="str">
            <v>LA MOTTE  CHALANCON</v>
          </cell>
          <cell r="E19">
            <v>26470</v>
          </cell>
          <cell r="P19" t="str">
            <v>2016-002-000003</v>
          </cell>
          <cell r="Q19" t="str">
            <v>OULE, 26470 LA MOTTE  CHALANCON</v>
          </cell>
          <cell r="R19" t="str">
            <v>OULE, 26470 LA MOTTE  CHALANCON</v>
          </cell>
        </row>
        <row r="20">
          <cell r="D20" t="str">
            <v>ANTONELLI Solange</v>
          </cell>
          <cell r="E20" t="str">
            <v>2016-002-000004</v>
          </cell>
          <cell r="P20">
            <v>0</v>
          </cell>
        </row>
        <row r="21">
          <cell r="D21" t="str">
            <v xml:space="preserve">17 BOULEVARD DE LA MASCOTTE </v>
          </cell>
          <cell r="E21" t="str">
            <v>maison ponçon</v>
          </cell>
          <cell r="P21">
            <v>0</v>
          </cell>
        </row>
        <row r="22">
          <cell r="D22" t="str">
            <v>MARSEILLE</v>
          </cell>
          <cell r="E22">
            <v>13012</v>
          </cell>
          <cell r="P22" t="str">
            <v>2016-002-000004</v>
          </cell>
          <cell r="Q22" t="str">
            <v>17 BOULEVARD DE LA MASCOTTE , 13012 MARSEILLE</v>
          </cell>
          <cell r="R22" t="str">
            <v>17 BOULEVARD DE LA MASCOTTE, 13012 MARSEILLE</v>
          </cell>
        </row>
        <row r="23">
          <cell r="D23" t="str">
            <v>ARNAUD NADINE</v>
          </cell>
          <cell r="E23" t="str">
            <v>2016-002-000005</v>
          </cell>
          <cell r="P23">
            <v>0</v>
          </cell>
        </row>
        <row r="24">
          <cell r="D24" t="str">
            <v xml:space="preserve">Les Calades  </v>
          </cell>
          <cell r="E24" t="str">
            <v>maison Cirer</v>
          </cell>
          <cell r="P24">
            <v>0</v>
          </cell>
        </row>
        <row r="25">
          <cell r="D25" t="str">
            <v>LA MOTTE CHALANCON</v>
          </cell>
          <cell r="E25">
            <v>26470</v>
          </cell>
          <cell r="P25" t="str">
            <v>2016-002-000005</v>
          </cell>
          <cell r="Q25" t="str">
            <v>Les Calades  , 26470 LA MOTTE CHALANCON</v>
          </cell>
          <cell r="R25" t="str">
            <v>Les Calades, 26470 LA MOTTE CHALANCON</v>
          </cell>
        </row>
        <row r="26">
          <cell r="D26" t="str">
            <v>ATTANE MARIE-CLAIRE</v>
          </cell>
          <cell r="E26" t="str">
            <v>2016-002-000006</v>
          </cell>
          <cell r="P26">
            <v>0</v>
          </cell>
        </row>
        <row r="27">
          <cell r="D27" t="str">
            <v xml:space="preserve">LE PUY DE L ARRONDISSE </v>
          </cell>
          <cell r="E27" t="str">
            <v>Les calades-00120</v>
          </cell>
          <cell r="P27">
            <v>0</v>
          </cell>
        </row>
        <row r="28">
          <cell r="D28" t="str">
            <v>CHAMEYRAT</v>
          </cell>
          <cell r="E28">
            <v>19330</v>
          </cell>
          <cell r="P28" t="str">
            <v>2016-002-000006</v>
          </cell>
          <cell r="Q28" t="str">
            <v>LE PUY DE L ARRONDISSE , 19330 CHAMEYRAT</v>
          </cell>
          <cell r="R28" t="str">
            <v>LE PUY DE L ARRONDISSE, 19330 CHAMEYRAT</v>
          </cell>
        </row>
        <row r="29">
          <cell r="D29" t="str">
            <v>AUNET RAYMONDE</v>
          </cell>
          <cell r="E29" t="str">
            <v>2016-002-000007</v>
          </cell>
          <cell r="P29">
            <v>0</v>
          </cell>
        </row>
        <row r="30">
          <cell r="D30" t="str">
            <v xml:space="preserve">Chemin de la piscine  </v>
          </cell>
          <cell r="E30" t="str">
            <v>ex maison Favi</v>
          </cell>
          <cell r="P30">
            <v>0</v>
          </cell>
        </row>
        <row r="31">
          <cell r="D31" t="str">
            <v>LA MOTTE CHALANCON</v>
          </cell>
          <cell r="E31">
            <v>26470</v>
          </cell>
          <cell r="P31" t="str">
            <v>2016-002-000007</v>
          </cell>
          <cell r="Q31" t="str">
            <v>Chemin de la piscine  , 26470 LA MOTTE CHALANCON</v>
          </cell>
          <cell r="R31" t="str">
            <v>Chemin de la piscine, 26470 LA MOTTE CHALANCON</v>
          </cell>
        </row>
        <row r="32">
          <cell r="D32" t="str">
            <v>BARONIAN HENRI</v>
          </cell>
          <cell r="E32" t="str">
            <v>2016-002-000008</v>
          </cell>
          <cell r="P32">
            <v>0</v>
          </cell>
        </row>
        <row r="33">
          <cell r="D33" t="str">
            <v xml:space="preserve">  </v>
          </cell>
          <cell r="E33" t="str">
            <v>Lotissement Fo-</v>
          </cell>
          <cell r="P33">
            <v>0</v>
          </cell>
        </row>
        <row r="34">
          <cell r="D34" t="str">
            <v>LA MOTTE  CHALANCON</v>
          </cell>
          <cell r="E34">
            <v>26470</v>
          </cell>
          <cell r="P34" t="str">
            <v>2016-002-000008</v>
          </cell>
          <cell r="Q34" t="str">
            <v>Lotissement Fo-, 26470 LA MOTTE  CHALANCON</v>
          </cell>
          <cell r="R34" t="str">
            <v>Lotissement Fo-, 26470 LA MOTTE  CHALANCON</v>
          </cell>
        </row>
        <row r="35">
          <cell r="D35" t="str">
            <v>BAUDOUIN RENE</v>
          </cell>
          <cell r="E35" t="str">
            <v>2016-002-000009</v>
          </cell>
          <cell r="P35">
            <v>0</v>
          </cell>
        </row>
        <row r="36">
          <cell r="D36" t="str">
            <v xml:space="preserve">Chez Daumas  </v>
          </cell>
          <cell r="E36" t="str">
            <v>Rue du Bourg-</v>
          </cell>
          <cell r="P36">
            <v>0</v>
          </cell>
        </row>
        <row r="37">
          <cell r="D37" t="str">
            <v>LA MOTTE CHALANCON</v>
          </cell>
          <cell r="E37">
            <v>26470</v>
          </cell>
          <cell r="P37" t="str">
            <v>2016-002-000009</v>
          </cell>
          <cell r="Q37" t="str">
            <v>Chez Mme Daumas  , 26470 LA MOTTE CHALANCON</v>
          </cell>
          <cell r="R37" t="str">
            <v>Chez Mme Daumas Rue du Bourg, 26470 LA MOTTE CHALANCON</v>
          </cell>
        </row>
        <row r="38">
          <cell r="D38" t="str">
            <v>BAUP ERIC</v>
          </cell>
          <cell r="E38" t="str">
            <v>2016-002-000010</v>
          </cell>
          <cell r="P38">
            <v>0</v>
          </cell>
        </row>
        <row r="39">
          <cell r="D39" t="str">
            <v xml:space="preserve">Allée B 9 bis rue Jamen Grand </v>
          </cell>
          <cell r="E39" t="str">
            <v>La Genine-00124</v>
          </cell>
          <cell r="P39">
            <v>0</v>
          </cell>
        </row>
        <row r="40">
          <cell r="D40" t="str">
            <v>CUIRE</v>
          </cell>
          <cell r="E40">
            <v>69300</v>
          </cell>
          <cell r="P40" t="str">
            <v>2016-002-000010</v>
          </cell>
          <cell r="Q40" t="str">
            <v>Allée B 9 bis rue Jamen Grand , 69300 CUIRE</v>
          </cell>
          <cell r="R40" t="str">
            <v>Allée B 9 bis rue Jamen Grand, 69300 CUIRE</v>
          </cell>
        </row>
        <row r="41">
          <cell r="D41" t="str">
            <v>BEAUP MONIQUE</v>
          </cell>
          <cell r="E41" t="str">
            <v>2016-002-000011</v>
          </cell>
          <cell r="P41">
            <v>0</v>
          </cell>
        </row>
        <row r="42">
          <cell r="D42" t="str">
            <v xml:space="preserve">  </v>
          </cell>
          <cell r="E42" t="str">
            <v>Le Bourg-00024</v>
          </cell>
          <cell r="P42">
            <v>0</v>
          </cell>
        </row>
        <row r="43">
          <cell r="D43" t="str">
            <v>LA MOTTE CHALANCON</v>
          </cell>
          <cell r="E43">
            <v>26470</v>
          </cell>
          <cell r="P43" t="str">
            <v>2016-002-000011</v>
          </cell>
          <cell r="Q43" t="str">
            <v>Le Bourg-00024, 26470 LA MOTTE CHALANCON</v>
          </cell>
          <cell r="R43" t="str">
            <v>Le Bourg-00024, 26470 LA MOTTE CHALANCON</v>
          </cell>
        </row>
        <row r="44">
          <cell r="D44" t="str">
            <v>BEAUP STEPHANE</v>
          </cell>
          <cell r="E44" t="str">
            <v>2016-002-000012</v>
          </cell>
          <cell r="P44">
            <v>0</v>
          </cell>
        </row>
        <row r="45">
          <cell r="D45" t="str">
            <v xml:space="preserve">44 Grande Rue  </v>
          </cell>
          <cell r="E45" t="str">
            <v xml:space="preserve">BEAUP </v>
          </cell>
          <cell r="P45">
            <v>0</v>
          </cell>
        </row>
        <row r="46">
          <cell r="D46" t="str">
            <v>LA MOTTE CHALANCON</v>
          </cell>
          <cell r="E46">
            <v>26470</v>
          </cell>
          <cell r="P46" t="str">
            <v>2016-002-000012</v>
          </cell>
          <cell r="Q46" t="str">
            <v>44 Grande Rue  , 26470 LA MOTTE CHALANCON</v>
          </cell>
          <cell r="R46" t="str">
            <v>44 Grande Rue, 26470 LA MOTTE CHALANCON</v>
          </cell>
        </row>
        <row r="47">
          <cell r="D47" t="str">
            <v>BEGOU SOPHIE</v>
          </cell>
          <cell r="E47" t="str">
            <v>2016-002-000013</v>
          </cell>
          <cell r="P47">
            <v>0</v>
          </cell>
        </row>
        <row r="48">
          <cell r="D48" t="str">
            <v xml:space="preserve">Chemin de Fontouvière </v>
          </cell>
          <cell r="E48" t="str">
            <v>A00064</v>
          </cell>
          <cell r="P48">
            <v>0</v>
          </cell>
        </row>
        <row r="49">
          <cell r="D49" t="str">
            <v>LA MOTTE  CHALANCON</v>
          </cell>
          <cell r="E49">
            <v>26470</v>
          </cell>
          <cell r="P49" t="str">
            <v>2016-002-000013</v>
          </cell>
          <cell r="Q49" t="str">
            <v>Chemin de Fontouvière , 26470 LA MOTTE  CHALANCON</v>
          </cell>
          <cell r="R49" t="str">
            <v>Chemin de Fontouvière, 26470 LA MOTTE  CHALANCON</v>
          </cell>
        </row>
        <row r="50">
          <cell r="D50" t="str">
            <v>BEGOU SOPHIE</v>
          </cell>
          <cell r="E50" t="str">
            <v>2016-002-000014</v>
          </cell>
          <cell r="P50">
            <v>0</v>
          </cell>
        </row>
        <row r="51">
          <cell r="D51" t="str">
            <v xml:space="preserve">Chemin de Fontouvière </v>
          </cell>
          <cell r="E51" t="str">
            <v>Chemin de Font-</v>
          </cell>
          <cell r="P51">
            <v>0</v>
          </cell>
        </row>
        <row r="52">
          <cell r="D52" t="str">
            <v>LA MOTTE  CHALANCON</v>
          </cell>
          <cell r="E52">
            <v>26470</v>
          </cell>
          <cell r="P52" t="str">
            <v>2016-002-000014</v>
          </cell>
          <cell r="Q52" t="str">
            <v>Chemin de Fontouvière , 26470 LA MOTTE  CHALANCON</v>
          </cell>
          <cell r="R52" t="str">
            <v>Chemin de Fontouvière, 26470 LA MOTTE  CHALANCON</v>
          </cell>
        </row>
        <row r="53">
          <cell r="D53" t="str">
            <v>BEGUIN ERIC</v>
          </cell>
          <cell r="E53" t="str">
            <v>2016-002-000015</v>
          </cell>
          <cell r="P53">
            <v>0</v>
          </cell>
        </row>
        <row r="54">
          <cell r="D54" t="str">
            <v xml:space="preserve">7 RUE PORTE FREYCHET </v>
          </cell>
          <cell r="E54" t="str">
            <v>RUE DU BOURG</v>
          </cell>
          <cell r="P54">
            <v>0</v>
          </cell>
        </row>
        <row r="55">
          <cell r="D55" t="str">
            <v>ALLEVARD</v>
          </cell>
          <cell r="E55">
            <v>38580</v>
          </cell>
          <cell r="P55" t="str">
            <v>2016-002-000015</v>
          </cell>
          <cell r="Q55" t="str">
            <v>7 RUE PORTE FREYCHET , 38580 ALLEVARD</v>
          </cell>
          <cell r="R55" t="str">
            <v>7 RUE PORTE FREYCHET, 38580 ALLEVARD</v>
          </cell>
        </row>
        <row r="56">
          <cell r="D56" t="str">
            <v>BEHAR  MARIE</v>
          </cell>
          <cell r="E56" t="str">
            <v>2016-002-000016</v>
          </cell>
          <cell r="P56">
            <v>0</v>
          </cell>
        </row>
        <row r="57">
          <cell r="D57" t="str">
            <v xml:space="preserve"> 583 RUE JEAN JACQUES Rousseau I. GREEN</v>
          </cell>
          <cell r="E57" t="str">
            <v xml:space="preserve">ROUTE DE DIE </v>
          </cell>
          <cell r="P57">
            <v>0</v>
          </cell>
        </row>
        <row r="58">
          <cell r="D58" t="str">
            <v>ST GENIS POUILLY</v>
          </cell>
          <cell r="E58">
            <v>1630</v>
          </cell>
          <cell r="P58" t="str">
            <v>2016-002-000016</v>
          </cell>
          <cell r="Q58" t="str">
            <v xml:space="preserve"> 583 RUE JEAN JACQUES Rousseau I. GREEN, 1630 ST GENIS POUILLY</v>
          </cell>
          <cell r="R58" t="str">
            <v xml:space="preserve"> 583 RUE JEAN JACQUES Rousseau I. GREEN, 1630 ST GENIS POUILLY</v>
          </cell>
        </row>
        <row r="59">
          <cell r="D59" t="str">
            <v>BELIANDO RENE</v>
          </cell>
          <cell r="E59" t="str">
            <v>2016-002-000017</v>
          </cell>
          <cell r="P59">
            <v>0</v>
          </cell>
        </row>
        <row r="60">
          <cell r="D60" t="str">
            <v xml:space="preserve">Le lavour </v>
          </cell>
          <cell r="E60" t="str">
            <v>Le Lavour-00027</v>
          </cell>
          <cell r="P60">
            <v>0</v>
          </cell>
        </row>
        <row r="61">
          <cell r="D61" t="str">
            <v>LA MOTTE  CHALANCON</v>
          </cell>
          <cell r="E61">
            <v>26470</v>
          </cell>
          <cell r="P61" t="str">
            <v>2016-002-000017</v>
          </cell>
          <cell r="Q61" t="str">
            <v>Le lavour , 26470 LA MOTTE  CHALANCON</v>
          </cell>
          <cell r="R61" t="str">
            <v>Le lavour, 26470 LA MOTTE  CHALANCON</v>
          </cell>
        </row>
        <row r="62">
          <cell r="D62" t="str">
            <v>BENDRAOUA LAHOURIA</v>
          </cell>
          <cell r="E62" t="str">
            <v>2016-002-000018</v>
          </cell>
          <cell r="P62">
            <v>0</v>
          </cell>
        </row>
        <row r="63">
          <cell r="D63" t="str">
            <v>CHEMIN DE L'ALERI QUARTIER DU SERRE</v>
          </cell>
          <cell r="E63" t="str">
            <v>la Costa-00046</v>
          </cell>
          <cell r="P63">
            <v>0</v>
          </cell>
        </row>
        <row r="64">
          <cell r="D64" t="str">
            <v>MONTBOUCHER SUR JABRON</v>
          </cell>
          <cell r="E64">
            <v>26740</v>
          </cell>
          <cell r="P64" t="str">
            <v>2016-002-000018</v>
          </cell>
          <cell r="Q64" t="str">
            <v>CHEMIN DE L'ALERI QUARTIER DU SERRE, 26740 MONTBOUCHER SUR JABRON</v>
          </cell>
          <cell r="R64" t="str">
            <v>CHEMIN DE L'ALERI QUARTIER DU SERRE, 26740 MONTBOUCHER SUR JABRON</v>
          </cell>
        </row>
        <row r="65">
          <cell r="D65" t="str">
            <v>BERARD JACQUES</v>
          </cell>
          <cell r="E65" t="str">
            <v>2016-002-000019</v>
          </cell>
          <cell r="P65">
            <v>0</v>
          </cell>
        </row>
        <row r="66">
          <cell r="D66" t="str">
            <v xml:space="preserve">BON CONVENANT </v>
          </cell>
          <cell r="E66" t="str">
            <v>Le grand Ruiss-</v>
          </cell>
          <cell r="P66">
            <v>0</v>
          </cell>
        </row>
        <row r="67">
          <cell r="D67" t="str">
            <v>LA MOTTE  CHALANCON</v>
          </cell>
          <cell r="E67">
            <v>26470</v>
          </cell>
          <cell r="P67" t="str">
            <v>2016-002-000019</v>
          </cell>
          <cell r="Q67" t="str">
            <v>BON CONVENANT , 26470 LA MOTTE  CHALANCON</v>
          </cell>
          <cell r="R67" t="str">
            <v>BON CONVENANT, 26470 LA MOTTE  CHALANCON</v>
          </cell>
        </row>
        <row r="68">
          <cell r="D68" t="str">
            <v>BERBEGAL VERONIQUE</v>
          </cell>
          <cell r="E68" t="str">
            <v>2016-002-000020</v>
          </cell>
          <cell r="P68">
            <v>0</v>
          </cell>
        </row>
        <row r="69">
          <cell r="D69" t="str">
            <v xml:space="preserve">  </v>
          </cell>
          <cell r="E69" t="str">
            <v>GD RUE</v>
          </cell>
          <cell r="P69">
            <v>0</v>
          </cell>
        </row>
        <row r="70">
          <cell r="D70" t="str">
            <v>LA MOTTE  CHALANCON</v>
          </cell>
          <cell r="E70">
            <v>26470</v>
          </cell>
          <cell r="P70" t="str">
            <v>2016-002-000020</v>
          </cell>
          <cell r="Q70" t="str">
            <v>GD RUE, 26470 LA MOTTE  CHALANCON</v>
          </cell>
          <cell r="R70" t="str">
            <v>GD RUE, 26470 LA MOTTE  CHALANCON</v>
          </cell>
        </row>
        <row r="71">
          <cell r="D71" t="str">
            <v>BEYNET ROBERT</v>
          </cell>
          <cell r="E71" t="str">
            <v>2016-002-000021</v>
          </cell>
          <cell r="P71">
            <v>0</v>
          </cell>
        </row>
        <row r="72">
          <cell r="D72" t="str">
            <v xml:space="preserve">Sainte Catherine  </v>
          </cell>
          <cell r="E72" t="str">
            <v>Ste Catherine-</v>
          </cell>
          <cell r="P72">
            <v>0</v>
          </cell>
        </row>
        <row r="73">
          <cell r="D73" t="str">
            <v>LA MOTTE CHALANCON</v>
          </cell>
          <cell r="E73">
            <v>26470</v>
          </cell>
          <cell r="P73" t="str">
            <v>2016-002-000021</v>
          </cell>
          <cell r="Q73" t="str">
            <v>Sainte Catherine  , 26470 LA MOTTE CHALANCON</v>
          </cell>
          <cell r="R73" t="str">
            <v>Sainte Catherine, 26470 LA MOTTE CHALANCON</v>
          </cell>
        </row>
        <row r="74">
          <cell r="D74" t="str">
            <v>BIJLARD BERNARD</v>
          </cell>
          <cell r="E74" t="str">
            <v>2016-002-000022</v>
          </cell>
          <cell r="P74">
            <v>0</v>
          </cell>
        </row>
        <row r="75">
          <cell r="D75" t="str">
            <v xml:space="preserve">  </v>
          </cell>
          <cell r="E75" t="str">
            <v>lotissement Fo-</v>
          </cell>
          <cell r="P75">
            <v>0</v>
          </cell>
        </row>
        <row r="76">
          <cell r="D76" t="str">
            <v>LA MOTTE CHALANCON</v>
          </cell>
          <cell r="E76">
            <v>26470</v>
          </cell>
          <cell r="P76" t="str">
            <v>2016-002-000022</v>
          </cell>
          <cell r="Q76" t="str">
            <v>lotissement Fo-, 26470 LA MOTTE CHALANCON</v>
          </cell>
          <cell r="R76" t="str">
            <v>lotissement Fo-, 26470 LA MOTTE CHALANCON</v>
          </cell>
        </row>
        <row r="77">
          <cell r="D77" t="str">
            <v>BILLON BENEDICTE</v>
          </cell>
          <cell r="E77" t="str">
            <v>2016-002-000023</v>
          </cell>
          <cell r="P77">
            <v>0</v>
          </cell>
        </row>
        <row r="78">
          <cell r="D78" t="str">
            <v xml:space="preserve"> LE VILLAGE </v>
          </cell>
          <cell r="E78" t="str">
            <v xml:space="preserve">route de </v>
          </cell>
          <cell r="P78">
            <v>0</v>
          </cell>
        </row>
        <row r="79">
          <cell r="D79" t="str">
            <v>PONSAS</v>
          </cell>
          <cell r="E79">
            <v>26240</v>
          </cell>
          <cell r="P79" t="str">
            <v>2016-002-000023</v>
          </cell>
          <cell r="Q79" t="str">
            <v xml:space="preserve"> LE VILLAGE , 26240 PONSAS</v>
          </cell>
          <cell r="R79" t="str">
            <v xml:space="preserve"> LE VILLAGE, 26240 PONSAS</v>
          </cell>
        </row>
        <row r="80">
          <cell r="D80" t="str">
            <v>BLANCARD EMMANUEL</v>
          </cell>
          <cell r="E80" t="str">
            <v>2016-002-000024</v>
          </cell>
          <cell r="P80">
            <v>0</v>
          </cell>
        </row>
        <row r="81">
          <cell r="D81" t="str">
            <v xml:space="preserve"> Ste Catherine </v>
          </cell>
          <cell r="E81" t="str">
            <v xml:space="preserve">MAISON </v>
          </cell>
          <cell r="P81">
            <v>0</v>
          </cell>
        </row>
        <row r="82">
          <cell r="D82" t="str">
            <v>LA MOTTE  CHALANCON</v>
          </cell>
          <cell r="E82">
            <v>26470</v>
          </cell>
          <cell r="P82" t="str">
            <v>2016-002-000024</v>
          </cell>
          <cell r="Q82" t="str">
            <v xml:space="preserve"> Ste Catherine , 26470 LA MOTTE  CHALANCON</v>
          </cell>
          <cell r="R82" t="str">
            <v xml:space="preserve"> Ste Catherine, 26470 LA MOTTE  CHALANCON</v>
          </cell>
        </row>
        <row r="83">
          <cell r="D83" t="str">
            <v>BLUM RENE</v>
          </cell>
          <cell r="E83" t="str">
            <v>2016-002-000025</v>
          </cell>
          <cell r="P83">
            <v>0</v>
          </cell>
        </row>
        <row r="84">
          <cell r="D84" t="str">
            <v xml:space="preserve"> 32 AVE MARECHAL DELATTRE DE TASSIGNY</v>
          </cell>
          <cell r="E84" t="str">
            <v xml:space="preserve">ROUTE DE DIE </v>
          </cell>
          <cell r="P84">
            <v>0</v>
          </cell>
        </row>
        <row r="85">
          <cell r="D85" t="str">
            <v>ROGNONAS</v>
          </cell>
          <cell r="E85">
            <v>13870</v>
          </cell>
          <cell r="P85" t="str">
            <v>2016-002-000025</v>
          </cell>
          <cell r="Q85" t="str">
            <v xml:space="preserve"> 32 AVE MARECHAL DELATTRE DE TASSIGNY, 13870 ROGNONAS</v>
          </cell>
          <cell r="R85" t="str">
            <v xml:space="preserve"> 32 AVE MARECHAL DELATTRE DE TASSIGNY, 13870 ROGNONAS</v>
          </cell>
        </row>
        <row r="86">
          <cell r="D86" t="str">
            <v>BOCHART DELPHINE</v>
          </cell>
          <cell r="E86" t="str">
            <v>2016-002-000026</v>
          </cell>
          <cell r="P86">
            <v>0</v>
          </cell>
        </row>
        <row r="87">
          <cell r="D87" t="str">
            <v xml:space="preserve">CALADE DES ESCONDAILLES  </v>
          </cell>
          <cell r="E87" t="str">
            <v xml:space="preserve">LES </v>
          </cell>
          <cell r="P87">
            <v>0</v>
          </cell>
        </row>
        <row r="88">
          <cell r="D88" t="str">
            <v>LA MOTTE  CHALANCON</v>
          </cell>
          <cell r="E88">
            <v>26470</v>
          </cell>
          <cell r="P88" t="str">
            <v>2016-002-000026</v>
          </cell>
          <cell r="Q88" t="str">
            <v>CALADE DES ESCONDAILLES  , 26470 LA MOTTE  CHALANCON</v>
          </cell>
          <cell r="R88" t="str">
            <v>CALADE DES ESCONDAILLES, 26470 LA MOTTE  CHALANCON</v>
          </cell>
        </row>
        <row r="89">
          <cell r="D89" t="str">
            <v>BOIS Michel</v>
          </cell>
          <cell r="E89" t="str">
            <v>2016-002-000027</v>
          </cell>
          <cell r="P89">
            <v>0</v>
          </cell>
        </row>
        <row r="90">
          <cell r="D90" t="str">
            <v xml:space="preserve">Bardon </v>
          </cell>
          <cell r="E90" t="str">
            <v>restaurant-gra</v>
          </cell>
          <cell r="P90">
            <v>0</v>
          </cell>
        </row>
        <row r="91">
          <cell r="D91" t="str">
            <v>ARNAYON</v>
          </cell>
          <cell r="E91">
            <v>26470</v>
          </cell>
          <cell r="P91" t="str">
            <v>2016-002-000027</v>
          </cell>
          <cell r="Q91" t="str">
            <v>Bardon , 26470 ARNAYON</v>
          </cell>
          <cell r="R91" t="str">
            <v>Bardon, 26470 ARNAYON</v>
          </cell>
        </row>
        <row r="92">
          <cell r="D92" t="str">
            <v>BOIS PIERRE-NOEL</v>
          </cell>
          <cell r="E92" t="str">
            <v>2016-002-000028</v>
          </cell>
          <cell r="P92">
            <v>0</v>
          </cell>
        </row>
        <row r="93">
          <cell r="D93" t="str">
            <v xml:space="preserve">  </v>
          </cell>
          <cell r="E93" t="str">
            <v>Grande Rue-00039</v>
          </cell>
          <cell r="P93">
            <v>0</v>
          </cell>
        </row>
        <row r="94">
          <cell r="D94" t="str">
            <v>LA MOTTE  CHALANCON</v>
          </cell>
          <cell r="E94">
            <v>26470</v>
          </cell>
          <cell r="P94" t="str">
            <v>2016-002-000028</v>
          </cell>
          <cell r="Q94" t="str">
            <v>Grande Rue-00039, 26470 LA MOTTE  CHALANCON</v>
          </cell>
          <cell r="R94" t="str">
            <v>Grande Rue-00039, 26470 LA MOTTE  CHALANCON</v>
          </cell>
        </row>
        <row r="95">
          <cell r="D95" t="str">
            <v>BONNEVAY PATRICK</v>
          </cell>
          <cell r="E95" t="str">
            <v>2016-002-000029</v>
          </cell>
          <cell r="P95">
            <v>0</v>
          </cell>
        </row>
        <row r="96">
          <cell r="D96" t="str">
            <v xml:space="preserve">  </v>
          </cell>
          <cell r="E96" t="str">
            <v>le collet-00353</v>
          </cell>
          <cell r="P96">
            <v>0</v>
          </cell>
        </row>
        <row r="97">
          <cell r="D97" t="str">
            <v>LA MOTTE  CHALANCON</v>
          </cell>
          <cell r="E97">
            <v>26470</v>
          </cell>
          <cell r="P97" t="str">
            <v>2016-002-000029</v>
          </cell>
          <cell r="Q97" t="str">
            <v>le collet-00353, 26470 LA MOTTE  CHALANCON</v>
          </cell>
          <cell r="R97" t="str">
            <v>le collet-00353, 26470 LA MOTTE  CHALANCON</v>
          </cell>
        </row>
        <row r="98">
          <cell r="D98" t="str">
            <v>BOONE BENOIT</v>
          </cell>
          <cell r="E98" t="str">
            <v>2016-002-000030</v>
          </cell>
          <cell r="P98">
            <v>0</v>
          </cell>
        </row>
        <row r="99">
          <cell r="D99" t="str">
            <v>24 A Edgard Sohiestraat PAYS BAS</v>
          </cell>
          <cell r="E99" t="str">
            <v>ex jean</v>
          </cell>
          <cell r="P99">
            <v>0</v>
          </cell>
        </row>
        <row r="100">
          <cell r="D100" t="str">
            <v>HOEILAART</v>
          </cell>
          <cell r="E100">
            <v>1560</v>
          </cell>
          <cell r="P100" t="str">
            <v>2016-002-000030</v>
          </cell>
          <cell r="Q100" t="str">
            <v>24 A Edgard Sohiestraat PAYS BAS, 1560 HOEILAART</v>
          </cell>
          <cell r="R100" t="str">
            <v>24 A Edgard Sohiestraat PAYS BAS, 1560 HOEILAART</v>
          </cell>
        </row>
        <row r="101">
          <cell r="D101" t="str">
            <v>BORDJA  CHRISTELLE</v>
          </cell>
          <cell r="E101" t="str">
            <v>2016-002-000031</v>
          </cell>
          <cell r="P101">
            <v>0</v>
          </cell>
        </row>
        <row r="102">
          <cell r="D102" t="str">
            <v xml:space="preserve">LE VILLAGE </v>
          </cell>
          <cell r="E102" t="str">
            <v>Boucherie</v>
          </cell>
          <cell r="P102">
            <v>0</v>
          </cell>
        </row>
        <row r="103">
          <cell r="D103" t="str">
            <v>LA MOTTE  CHALANCON</v>
          </cell>
          <cell r="E103">
            <v>26470</v>
          </cell>
          <cell r="P103" t="str">
            <v>2016-002-000031</v>
          </cell>
          <cell r="Q103" t="str">
            <v>LE VILLAGE , 26470 LA MOTTE  CHALANCON</v>
          </cell>
          <cell r="R103" t="str">
            <v>LE VILLAGE, 26470 LA MOTTE  CHALANCON</v>
          </cell>
        </row>
        <row r="104">
          <cell r="D104" t="str">
            <v>BORGHIERO CLAUDIE</v>
          </cell>
          <cell r="E104" t="str">
            <v>2016-002-000032</v>
          </cell>
          <cell r="P104">
            <v>0</v>
          </cell>
        </row>
        <row r="105">
          <cell r="D105" t="str">
            <v>LE VILLAGE LA BALME DE RENCUREL</v>
          </cell>
          <cell r="E105" t="str">
            <v>La Genine-00100</v>
          </cell>
          <cell r="P105">
            <v>0</v>
          </cell>
        </row>
        <row r="106">
          <cell r="D106" t="str">
            <v>RENCUREL</v>
          </cell>
          <cell r="E106">
            <v>38680</v>
          </cell>
          <cell r="P106" t="str">
            <v>2016-002-000032</v>
          </cell>
          <cell r="Q106" t="str">
            <v>LE VILLAGE LA BALME DE RENCUREL, 38680 RENCUREL</v>
          </cell>
          <cell r="R106" t="str">
            <v>LE VILLAGE LA BALME DE RENCUREL, 38680 RENCUREL</v>
          </cell>
        </row>
        <row r="107">
          <cell r="D107" t="str">
            <v>BOUGOUIN FRANCOISE</v>
          </cell>
          <cell r="E107" t="str">
            <v>2016-002-000033</v>
          </cell>
          <cell r="P107">
            <v>0</v>
          </cell>
        </row>
        <row r="108">
          <cell r="D108" t="str">
            <v xml:space="preserve">82 RUE PIERRE JOIGNEAUX </v>
          </cell>
          <cell r="E108" t="str">
            <v>le Pont-00047</v>
          </cell>
          <cell r="P108">
            <v>0</v>
          </cell>
        </row>
        <row r="109">
          <cell r="D109" t="str">
            <v>BOIS COLOMBES</v>
          </cell>
          <cell r="E109">
            <v>92270</v>
          </cell>
          <cell r="P109" t="str">
            <v>2016-002-000033</v>
          </cell>
          <cell r="Q109" t="str">
            <v>82 RUE PIERRE JOIGNEAUX , 92270 BOIS COLOMBES</v>
          </cell>
          <cell r="R109" t="str">
            <v>82 RUE PIERRE JOIGNEAUX, 92270 BOIS COLOMBES</v>
          </cell>
        </row>
        <row r="110">
          <cell r="D110" t="str">
            <v>BOURGINE PASCAL</v>
          </cell>
          <cell r="E110" t="str">
            <v>2016-002-000034</v>
          </cell>
          <cell r="P110">
            <v>0</v>
          </cell>
        </row>
        <row r="111">
          <cell r="D111" t="str">
            <v xml:space="preserve">Brame Faim </v>
          </cell>
          <cell r="E111" t="str">
            <v>Brame Fam</v>
          </cell>
          <cell r="P111">
            <v>0</v>
          </cell>
        </row>
        <row r="112">
          <cell r="D112" t="str">
            <v>LA MOTTE  CHALANCON</v>
          </cell>
          <cell r="E112">
            <v>26470</v>
          </cell>
          <cell r="P112" t="str">
            <v>2016-002-000034</v>
          </cell>
          <cell r="Q112" t="str">
            <v>Brame Faim , 26470 LA MOTTE  CHALANCON</v>
          </cell>
          <cell r="R112" t="str">
            <v>Brame Faim, 26470 LA MOTTE  CHALANCON</v>
          </cell>
        </row>
        <row r="113">
          <cell r="D113" t="str">
            <v>BOUTARD JACQUELINE</v>
          </cell>
          <cell r="E113" t="str">
            <v>2016-002-000035</v>
          </cell>
          <cell r="P113">
            <v>0</v>
          </cell>
        </row>
        <row r="114">
          <cell r="D114" t="str">
            <v xml:space="preserve">41 avenue Sainte Foy </v>
          </cell>
          <cell r="E114" t="str">
            <v>Les calades-00049</v>
          </cell>
          <cell r="P114">
            <v>0</v>
          </cell>
        </row>
        <row r="115">
          <cell r="D115" t="str">
            <v>NEUILLY SUR SEINE</v>
          </cell>
          <cell r="E115">
            <v>92200</v>
          </cell>
          <cell r="P115" t="str">
            <v>2016-002-000035</v>
          </cell>
          <cell r="Q115" t="str">
            <v>41 avenue Sainte Foy , 92200 NEUILLY SUR SEINE</v>
          </cell>
          <cell r="R115" t="str">
            <v>41 avenue Sainte Foy, 92200 NEUILLY SUR SEINE</v>
          </cell>
        </row>
        <row r="116">
          <cell r="D116" t="str">
            <v>BOUVERAT MAURICE</v>
          </cell>
          <cell r="E116" t="str">
            <v>2016-002-000036</v>
          </cell>
          <cell r="P116">
            <v>0</v>
          </cell>
        </row>
        <row r="117">
          <cell r="D117" t="str">
            <v xml:space="preserve">335 route du Prararion </v>
          </cell>
          <cell r="E117" t="str">
            <v>coin Maco</v>
          </cell>
          <cell r="P117">
            <v>0</v>
          </cell>
        </row>
        <row r="118">
          <cell r="D118" t="str">
            <v>SAINT GERVAIS LES BAINS</v>
          </cell>
          <cell r="E118">
            <v>74170</v>
          </cell>
          <cell r="P118" t="str">
            <v>2016-002-000036</v>
          </cell>
          <cell r="Q118" t="str">
            <v>335 route du Prararion , 74170 SAINT GERVAIS LES BAINS</v>
          </cell>
          <cell r="R118" t="str">
            <v>335 route du Prararion, 74170 SAINT GERVAIS LES BAINS</v>
          </cell>
        </row>
        <row r="119">
          <cell r="D119" t="str">
            <v>BOYER ANNIE</v>
          </cell>
          <cell r="E119" t="str">
            <v>2016-002-000037</v>
          </cell>
          <cell r="P119">
            <v>0</v>
          </cell>
        </row>
        <row r="120">
          <cell r="D120" t="str">
            <v xml:space="preserve">173 Cours Emile Zola  </v>
          </cell>
          <cell r="E120" t="str">
            <v>Les Calades-</v>
          </cell>
          <cell r="P120">
            <v>0</v>
          </cell>
        </row>
        <row r="121">
          <cell r="D121" t="str">
            <v>VILLEURBANNE</v>
          </cell>
          <cell r="E121">
            <v>69100</v>
          </cell>
          <cell r="P121" t="str">
            <v>2016-002-000037</v>
          </cell>
          <cell r="Q121" t="str">
            <v>173 Cours Emile Zola  , 69100 VILLEURBANNE</v>
          </cell>
          <cell r="R121" t="str">
            <v>173 Cours Emile Zola, 69100 VILLEURBANNE</v>
          </cell>
        </row>
        <row r="122">
          <cell r="D122" t="str">
            <v>BOYER DENISE</v>
          </cell>
          <cell r="E122" t="str">
            <v>2016-002-000038</v>
          </cell>
          <cell r="P122">
            <v>0</v>
          </cell>
        </row>
        <row r="123">
          <cell r="D123" t="str">
            <v xml:space="preserve">PARC DE LA ROSERAIE </v>
          </cell>
          <cell r="E123" t="str">
            <v>Les Calades-</v>
          </cell>
          <cell r="P123">
            <v>0</v>
          </cell>
        </row>
        <row r="124">
          <cell r="D124" t="str">
            <v>PIERRELATTE</v>
          </cell>
          <cell r="E124">
            <v>26700</v>
          </cell>
          <cell r="P124" t="str">
            <v>2016-002-000038</v>
          </cell>
          <cell r="Q124" t="str">
            <v>PARC DE LA ROSERAIE , 26700 PIERRELATTE</v>
          </cell>
          <cell r="R124" t="str">
            <v>PARC DE LA ROSERAIE, 26700 PIERRELATTE</v>
          </cell>
        </row>
        <row r="125">
          <cell r="D125" t="str">
            <v>BOYER JEAN PAUL</v>
          </cell>
          <cell r="E125" t="str">
            <v>2016-002-000039</v>
          </cell>
          <cell r="P125">
            <v>0</v>
          </cell>
        </row>
        <row r="126">
          <cell r="D126" t="str">
            <v xml:space="preserve">  </v>
          </cell>
          <cell r="E126" t="str">
            <v>RUE DU BOURG</v>
          </cell>
          <cell r="P126">
            <v>0</v>
          </cell>
        </row>
        <row r="127">
          <cell r="D127" t="str">
            <v>LA MOTTE  CHALANCON</v>
          </cell>
          <cell r="E127">
            <v>26470</v>
          </cell>
          <cell r="P127" t="str">
            <v>2016-002-000039</v>
          </cell>
          <cell r="Q127" t="str">
            <v>RUE DU BOURG, 26470 LA MOTTE  CHALANCON</v>
          </cell>
          <cell r="R127" t="str">
            <v>RUE DU BOURG, 26470 LA MOTTE  CHALANCON</v>
          </cell>
        </row>
        <row r="128">
          <cell r="D128" t="str">
            <v>BOYER JEAN-FRANCOIS</v>
          </cell>
          <cell r="E128" t="str">
            <v>2016-002-000040</v>
          </cell>
          <cell r="P128">
            <v>0</v>
          </cell>
        </row>
        <row r="129">
          <cell r="D129" t="str">
            <v xml:space="preserve">Les Calades  </v>
          </cell>
          <cell r="E129" t="str">
            <v>les calades-00362</v>
          </cell>
          <cell r="P129">
            <v>0</v>
          </cell>
        </row>
        <row r="130">
          <cell r="D130" t="str">
            <v>LA MOTTE CHALANCON</v>
          </cell>
          <cell r="E130">
            <v>26470</v>
          </cell>
          <cell r="P130" t="str">
            <v>2016-002-000040</v>
          </cell>
          <cell r="Q130" t="str">
            <v>Les Calades  , 26470 LA MOTTE CHALANCON</v>
          </cell>
          <cell r="R130" t="str">
            <v>Les Calades, 26470 LA MOTTE CHALANCON</v>
          </cell>
        </row>
        <row r="131">
          <cell r="D131" t="str">
            <v>BRAVAIS OLIVIER</v>
          </cell>
          <cell r="E131" t="str">
            <v>2016-002-000041</v>
          </cell>
          <cell r="P131">
            <v>0</v>
          </cell>
        </row>
        <row r="132">
          <cell r="D132" t="str">
            <v xml:space="preserve">Route de DIE  </v>
          </cell>
          <cell r="E132" t="str">
            <v>route de Die-</v>
          </cell>
          <cell r="P132">
            <v>0</v>
          </cell>
        </row>
        <row r="133">
          <cell r="D133" t="str">
            <v>LA MOTTE CHALANCON</v>
          </cell>
          <cell r="E133">
            <v>26470</v>
          </cell>
          <cell r="P133" t="str">
            <v>2016-002-000041</v>
          </cell>
          <cell r="Q133" t="str">
            <v>Route de DIE  , 26470 LA MOTTE CHALANCON</v>
          </cell>
          <cell r="R133" t="str">
            <v>Route de DIE, 26470 LA MOTTE CHALANCON</v>
          </cell>
        </row>
        <row r="134">
          <cell r="D134" t="str">
            <v>BRESSON MAGUY</v>
          </cell>
          <cell r="E134" t="str">
            <v>2016-002-000042</v>
          </cell>
          <cell r="P134">
            <v>0</v>
          </cell>
        </row>
        <row r="135">
          <cell r="D135" t="str">
            <v xml:space="preserve">691 CHEMIN DE PEIRE LUCHE </v>
          </cell>
          <cell r="E135" t="str">
            <v>le Bourg (00002</v>
          </cell>
          <cell r="P135">
            <v>0</v>
          </cell>
        </row>
        <row r="136">
          <cell r="D136" t="str">
            <v>ROQUEFORT LES PINS</v>
          </cell>
          <cell r="E136">
            <v>6330</v>
          </cell>
          <cell r="P136" t="str">
            <v>2016-002-000042</v>
          </cell>
          <cell r="Q136" t="str">
            <v>691 CHEMIN DE PEIRE LUCHE , 6330 ROQUEFORT LES PINS</v>
          </cell>
          <cell r="R136" t="str">
            <v>691 CHEMIN DE PEIRE LUCHE, 6330 ROQUEFORT LES PINS</v>
          </cell>
        </row>
        <row r="137">
          <cell r="D137" t="str">
            <v>BRESSON MAGUY</v>
          </cell>
          <cell r="E137" t="str">
            <v>2016-002-000043</v>
          </cell>
          <cell r="P137">
            <v>0</v>
          </cell>
        </row>
        <row r="138">
          <cell r="D138" t="str">
            <v xml:space="preserve">691 CHEMIN DE PEIRE LUCHE </v>
          </cell>
          <cell r="E138" t="str">
            <v>Le bourg-00328</v>
          </cell>
          <cell r="P138">
            <v>0</v>
          </cell>
        </row>
        <row r="139">
          <cell r="D139" t="str">
            <v>ROQUEFORT LES PINS</v>
          </cell>
          <cell r="E139">
            <v>6330</v>
          </cell>
          <cell r="P139" t="str">
            <v>2016-002-000043</v>
          </cell>
          <cell r="Q139" t="str">
            <v>691 CHEMIN DE PEIRE LUCHE , 6330 ROQUEFORT LES PINS</v>
          </cell>
          <cell r="R139" t="str">
            <v>691 CHEMIN DE PEIRE LUCHE, 6330 ROQUEFORT LES PINS</v>
          </cell>
        </row>
        <row r="140">
          <cell r="D140" t="str">
            <v>BRESSON MAGUY</v>
          </cell>
          <cell r="E140" t="str">
            <v>2016-002-000044</v>
          </cell>
          <cell r="P140">
            <v>0</v>
          </cell>
        </row>
        <row r="141">
          <cell r="D141" t="str">
            <v xml:space="preserve">691 CHEMIN DE PEIRE LUCHE </v>
          </cell>
          <cell r="E141" t="str">
            <v>Les calades-00054</v>
          </cell>
          <cell r="P141">
            <v>0</v>
          </cell>
        </row>
        <row r="142">
          <cell r="D142" t="str">
            <v>ROQUEFORT LES PINS</v>
          </cell>
          <cell r="E142">
            <v>6330</v>
          </cell>
          <cell r="P142" t="str">
            <v>2016-002-000044</v>
          </cell>
          <cell r="Q142" t="str">
            <v>691 CHEMIN DE PEIRE LUCHE , 6330 ROQUEFORT LES PINS</v>
          </cell>
          <cell r="R142" t="str">
            <v>691 CHEMIN DE PEIRE LUCHE, 6330 ROQUEFORT LES PINS</v>
          </cell>
        </row>
        <row r="143">
          <cell r="D143" t="str">
            <v>BROC ANNIE</v>
          </cell>
          <cell r="E143" t="str">
            <v>2016-002-000045</v>
          </cell>
          <cell r="P143">
            <v>0</v>
          </cell>
        </row>
        <row r="144">
          <cell r="D144" t="str">
            <v xml:space="preserve"> LES CQUELICOTS 180 RUE DE LA MARSANNE</v>
          </cell>
          <cell r="E144" t="str">
            <v xml:space="preserve">MAISON </v>
          </cell>
          <cell r="P144">
            <v>0</v>
          </cell>
        </row>
        <row r="145">
          <cell r="D145" t="str">
            <v>TAIN L'HERMITAGE</v>
          </cell>
          <cell r="E145">
            <v>26600</v>
          </cell>
          <cell r="P145" t="str">
            <v>2016-002-000045</v>
          </cell>
          <cell r="Q145" t="str">
            <v xml:space="preserve"> LES CQUELICOTS 180 RUE DE LA MARSANNE, 26600 TAIN L'HERMITAGE</v>
          </cell>
          <cell r="R145" t="str">
            <v xml:space="preserve"> LES CQUELICOTS 180 RUE DE LA MARSANNE, 26600 TAIN L'HERMITAGE</v>
          </cell>
        </row>
        <row r="146">
          <cell r="D146" t="str">
            <v>BROC FABIEN</v>
          </cell>
          <cell r="E146" t="str">
            <v>2016-002-000046</v>
          </cell>
          <cell r="P146">
            <v>0</v>
          </cell>
        </row>
        <row r="147">
          <cell r="D147" t="str">
            <v xml:space="preserve">camping Le Moulin </v>
          </cell>
          <cell r="E147" t="str">
            <v>Camping Le Mou</v>
          </cell>
          <cell r="P147">
            <v>0</v>
          </cell>
        </row>
        <row r="148">
          <cell r="D148" t="str">
            <v>LA MOTTE  CHALANCON</v>
          </cell>
          <cell r="E148">
            <v>26470</v>
          </cell>
          <cell r="P148" t="str">
            <v>2016-002-000046</v>
          </cell>
          <cell r="Q148" t="str">
            <v>camping Le Moulin , 26470 LA MOTTE  CHALANCON</v>
          </cell>
          <cell r="R148" t="str">
            <v>camping Le Moulin, 26470 LA MOTTE  CHALANCON</v>
          </cell>
        </row>
        <row r="149">
          <cell r="D149" t="str">
            <v>BROC JEAN-MARC</v>
          </cell>
          <cell r="E149" t="str">
            <v>2016-002-000047</v>
          </cell>
          <cell r="P149">
            <v>0</v>
          </cell>
        </row>
        <row r="150">
          <cell r="D150" t="str">
            <v xml:space="preserve"> Le Moulin </v>
          </cell>
          <cell r="E150" t="str">
            <v xml:space="preserve">APPART </v>
          </cell>
          <cell r="P150">
            <v>0</v>
          </cell>
        </row>
        <row r="151">
          <cell r="D151" t="str">
            <v>LA MOTTE  CHALANCON</v>
          </cell>
          <cell r="E151">
            <v>26470</v>
          </cell>
          <cell r="P151" t="str">
            <v>2016-002-000047</v>
          </cell>
          <cell r="Q151" t="str">
            <v xml:space="preserve"> Le Moulin , 26470 LA MOTTE  CHALANCON</v>
          </cell>
          <cell r="R151" t="str">
            <v xml:space="preserve"> Le Moulin, 26470 LA MOTTE  CHALANCON</v>
          </cell>
        </row>
        <row r="152">
          <cell r="D152" t="str">
            <v>BROC JEAN-MARC</v>
          </cell>
          <cell r="E152" t="str">
            <v>2016-002-000048</v>
          </cell>
          <cell r="P152">
            <v>0</v>
          </cell>
        </row>
        <row r="153">
          <cell r="D153" t="str">
            <v xml:space="preserve">Le Moulin </v>
          </cell>
          <cell r="E153" t="str">
            <v>Le Moulin-00056</v>
          </cell>
          <cell r="P153">
            <v>0</v>
          </cell>
        </row>
        <row r="154">
          <cell r="D154" t="str">
            <v>LA MOTTE  CHALANCON</v>
          </cell>
          <cell r="E154">
            <v>26470</v>
          </cell>
          <cell r="P154" t="str">
            <v>2016-002-000048</v>
          </cell>
          <cell r="Q154" t="str">
            <v>Le Moulin , 26470 LA MOTTE  CHALANCON</v>
          </cell>
          <cell r="R154" t="str">
            <v>Le Moulin, 26470 LA MOTTE  CHALANCON</v>
          </cell>
        </row>
        <row r="155">
          <cell r="D155" t="str">
            <v>BROC PAULETTE</v>
          </cell>
          <cell r="E155" t="str">
            <v>2016-002-000049</v>
          </cell>
          <cell r="P155">
            <v>0</v>
          </cell>
        </row>
        <row r="156">
          <cell r="D156" t="str">
            <v xml:space="preserve">Le Moulin  </v>
          </cell>
          <cell r="E156" t="str">
            <v>Le Moulin-00363</v>
          </cell>
          <cell r="P156">
            <v>0</v>
          </cell>
        </row>
        <row r="157">
          <cell r="D157" t="str">
            <v>LA MOTTE CHALANCON</v>
          </cell>
          <cell r="E157">
            <v>26470</v>
          </cell>
          <cell r="P157" t="str">
            <v>2016-002-000049</v>
          </cell>
          <cell r="Q157" t="str">
            <v>Le Moulin  , 26470 LA MOTTE CHALANCON</v>
          </cell>
          <cell r="R157" t="str">
            <v>Le Moulin, 26470 LA MOTTE CHALANCON</v>
          </cell>
        </row>
        <row r="158">
          <cell r="D158" t="str">
            <v>BROCHENY MICHEL</v>
          </cell>
          <cell r="E158" t="str">
            <v>2016-002-000050</v>
          </cell>
          <cell r="P158">
            <v>0</v>
          </cell>
        </row>
        <row r="159">
          <cell r="D159" t="str">
            <v xml:space="preserve">76 CHEMIN DES ESTIMEURS SUD EST </v>
          </cell>
          <cell r="E159" t="str">
            <v>La Paravende-</v>
          </cell>
          <cell r="P159">
            <v>0</v>
          </cell>
        </row>
        <row r="160">
          <cell r="D160" t="str">
            <v>VALREAS</v>
          </cell>
          <cell r="E160">
            <v>84100</v>
          </cell>
          <cell r="P160" t="str">
            <v>2016-002-000050</v>
          </cell>
          <cell r="Q160" t="str">
            <v>76 CHEMIN DES ESTIMEURS SUD EST , 84100 VALREAS</v>
          </cell>
          <cell r="R160" t="str">
            <v>76 CHEMIN DES ESTIMEURS SUD EST, 84100 VALREAS</v>
          </cell>
        </row>
        <row r="161">
          <cell r="D161" t="str">
            <v>BRUGIERE JEAN LOUIS</v>
          </cell>
          <cell r="E161" t="str">
            <v>2016-002-000051</v>
          </cell>
          <cell r="P161">
            <v>0</v>
          </cell>
        </row>
        <row r="162">
          <cell r="D162" t="str">
            <v xml:space="preserve">6 ALLEE DE LA JEUNESSE </v>
          </cell>
          <cell r="E162" t="str">
            <v>GRANDE RUE-</v>
          </cell>
          <cell r="P162">
            <v>0</v>
          </cell>
        </row>
        <row r="163">
          <cell r="D163" t="str">
            <v>CALUIRE</v>
          </cell>
          <cell r="E163">
            <v>69300</v>
          </cell>
          <cell r="P163" t="str">
            <v>2016-002-000051</v>
          </cell>
          <cell r="Q163" t="str">
            <v>6 ALLEE DE LA JEUNESSE , 69300 CALUIRE</v>
          </cell>
          <cell r="R163" t="str">
            <v>6 ALLEE DE LA JEUNESSE, 69300 CALUIRE</v>
          </cell>
        </row>
        <row r="164">
          <cell r="D164" t="str">
            <v>BRUGIERE PASCALE</v>
          </cell>
          <cell r="E164" t="str">
            <v>2016-002-000052</v>
          </cell>
          <cell r="P164">
            <v>0</v>
          </cell>
        </row>
        <row r="165">
          <cell r="D165" t="str">
            <v xml:space="preserve">  </v>
          </cell>
          <cell r="E165" t="str">
            <v>GRAND RUE 77</v>
          </cell>
          <cell r="P165">
            <v>0</v>
          </cell>
        </row>
        <row r="166">
          <cell r="D166" t="str">
            <v>LA MOTTE  CHALANCON</v>
          </cell>
          <cell r="E166">
            <v>26470</v>
          </cell>
          <cell r="P166" t="str">
            <v>2016-002-000052</v>
          </cell>
          <cell r="Q166" t="str">
            <v>GRAND RUE 77, 26470 LA MOTTE  CHALANCON</v>
          </cell>
          <cell r="R166" t="str">
            <v>GRAND RUE 77, 26470 LA MOTTE  CHALANCON</v>
          </cell>
        </row>
        <row r="167">
          <cell r="D167" t="str">
            <v>BRUNEAU  MONIQUE</v>
          </cell>
          <cell r="E167" t="str">
            <v>2016-002-000053</v>
          </cell>
          <cell r="P167">
            <v>0</v>
          </cell>
        </row>
        <row r="168">
          <cell r="D168" t="str">
            <v xml:space="preserve">Chemin de Fontouvière </v>
          </cell>
          <cell r="E168" t="str">
            <v>Fontouvière-</v>
          </cell>
          <cell r="P168">
            <v>0</v>
          </cell>
        </row>
        <row r="169">
          <cell r="D169" t="str">
            <v>LA MOTTE  CHALANCON</v>
          </cell>
          <cell r="E169">
            <v>26470</v>
          </cell>
          <cell r="P169" t="str">
            <v>2016-002-000053</v>
          </cell>
          <cell r="Q169" t="str">
            <v>Chemin de Fontouvière , 26470 LA MOTTE  CHALANCON</v>
          </cell>
          <cell r="R169" t="str">
            <v>Chemin de Fontouvière, 26470 LA MOTTE  CHALANCON</v>
          </cell>
        </row>
        <row r="170">
          <cell r="D170" t="str">
            <v>BRUNEAU ETIENNE</v>
          </cell>
          <cell r="E170" t="str">
            <v>2016-002-000054</v>
          </cell>
          <cell r="P170">
            <v>0</v>
          </cell>
        </row>
        <row r="171">
          <cell r="D171" t="str">
            <v xml:space="preserve">6 rue Velouterie  </v>
          </cell>
          <cell r="E171" t="str">
            <v>rue du Bourg-</v>
          </cell>
          <cell r="P171">
            <v>0</v>
          </cell>
        </row>
        <row r="172">
          <cell r="D172" t="str">
            <v>AVIGNON</v>
          </cell>
          <cell r="E172">
            <v>84000</v>
          </cell>
          <cell r="P172" t="str">
            <v>2016-002-000054</v>
          </cell>
          <cell r="Q172" t="str">
            <v>6 rue Velouterie  , 84000 AVIGNON</v>
          </cell>
          <cell r="R172" t="str">
            <v>6 rue Velouterie, 84000 AVIGNON</v>
          </cell>
        </row>
        <row r="173">
          <cell r="D173" t="str">
            <v>CATTIN GUY</v>
          </cell>
          <cell r="E173" t="str">
            <v>2016-002-000055</v>
          </cell>
          <cell r="P173">
            <v>0</v>
          </cell>
        </row>
        <row r="174">
          <cell r="D174" t="str">
            <v xml:space="preserve">la Genine </v>
          </cell>
          <cell r="E174" t="str">
            <v>La genine-00062</v>
          </cell>
          <cell r="P174">
            <v>0</v>
          </cell>
        </row>
        <row r="175">
          <cell r="D175" t="str">
            <v>LA MOTTE CHALANCON</v>
          </cell>
          <cell r="E175">
            <v>26470</v>
          </cell>
          <cell r="P175" t="str">
            <v>2016-002-000055</v>
          </cell>
          <cell r="Q175" t="str">
            <v>la Genine , 26470 LA MOTTE CHALANCON</v>
          </cell>
          <cell r="R175" t="str">
            <v>la Genine, 26470 LA MOTTE CHALANCON</v>
          </cell>
        </row>
        <row r="176">
          <cell r="D176" t="str">
            <v>CERDAN CHRISTOPHE</v>
          </cell>
          <cell r="E176" t="str">
            <v>2016-002-000056</v>
          </cell>
          <cell r="P176">
            <v>0</v>
          </cell>
        </row>
        <row r="177">
          <cell r="D177" t="str">
            <v xml:space="preserve">Rue des Aires </v>
          </cell>
          <cell r="E177" t="str">
            <v>montée des Air</v>
          </cell>
          <cell r="P177">
            <v>0</v>
          </cell>
        </row>
        <row r="178">
          <cell r="D178" t="str">
            <v>LA MOTTE  CHALANCON</v>
          </cell>
          <cell r="E178">
            <v>26470</v>
          </cell>
          <cell r="P178" t="str">
            <v>2016-002-000056</v>
          </cell>
          <cell r="Q178" t="str">
            <v>Rue des Aires , 26470 LA MOTTE  CHALANCON</v>
          </cell>
          <cell r="R178" t="str">
            <v>Rue des Aires, 26470 LA MOTTE  CHALANCON</v>
          </cell>
        </row>
        <row r="179">
          <cell r="D179" t="str">
            <v>CHABOUD JACQUELINE</v>
          </cell>
          <cell r="E179" t="str">
            <v>2016-002-000057</v>
          </cell>
          <cell r="P179">
            <v>0</v>
          </cell>
        </row>
        <row r="180">
          <cell r="D180" t="str">
            <v xml:space="preserve">5 impasse des Grillons  </v>
          </cell>
          <cell r="E180" t="str">
            <v>Les Calades-</v>
          </cell>
          <cell r="P180">
            <v>0</v>
          </cell>
        </row>
        <row r="181">
          <cell r="D181" t="str">
            <v>FOS SUR MER</v>
          </cell>
          <cell r="E181">
            <v>13270</v>
          </cell>
          <cell r="P181" t="str">
            <v>2016-002-000057</v>
          </cell>
          <cell r="Q181" t="str">
            <v>5 impasse des Grillons  , 13270 FOS SUR MER</v>
          </cell>
          <cell r="R181" t="str">
            <v>5 impasse des Grillons, 13270 FOS SUR MER</v>
          </cell>
        </row>
        <row r="182">
          <cell r="D182" t="str">
            <v>CHABOUD JACQUELINE</v>
          </cell>
          <cell r="E182" t="str">
            <v>2016-002-000058</v>
          </cell>
          <cell r="P182">
            <v>0</v>
          </cell>
        </row>
        <row r="183">
          <cell r="D183" t="str">
            <v xml:space="preserve">5 impasse des Grillons  </v>
          </cell>
          <cell r="E183" t="str">
            <v>ROUTE DIE</v>
          </cell>
          <cell r="P183">
            <v>0</v>
          </cell>
        </row>
        <row r="184">
          <cell r="D184" t="str">
            <v>FOS SUR MER</v>
          </cell>
          <cell r="E184">
            <v>13270</v>
          </cell>
          <cell r="P184" t="str">
            <v>2016-002-000058</v>
          </cell>
          <cell r="Q184" t="str">
            <v>5 impasse des Grillons  , 13270 FOS SUR MER</v>
          </cell>
          <cell r="R184" t="str">
            <v>5 impasse des Grillons, 13270 FOS SUR MER</v>
          </cell>
        </row>
        <row r="185">
          <cell r="D185" t="str">
            <v>CHARRE BRUGIERE MARIE MICHELE</v>
          </cell>
          <cell r="E185" t="str">
            <v>2016-002-000059</v>
          </cell>
          <cell r="P185">
            <v>0</v>
          </cell>
        </row>
        <row r="186">
          <cell r="D186" t="str">
            <v xml:space="preserve">CHEMIN DU MAS DE GRAND FOURCHON </v>
          </cell>
          <cell r="E186" t="str">
            <v>55 grande rue</v>
          </cell>
          <cell r="P186">
            <v>0</v>
          </cell>
        </row>
        <row r="187">
          <cell r="D187" t="str">
            <v>ARLES</v>
          </cell>
          <cell r="E187">
            <v>13200</v>
          </cell>
          <cell r="P187" t="str">
            <v>2016-002-000059</v>
          </cell>
          <cell r="Q187" t="str">
            <v>CHEMIN DU MAS DE GRAND FOURCHON , 13200 ARLES</v>
          </cell>
          <cell r="R187" t="str">
            <v>CHEMIN DU MAS DE GRAND FOURCHON, 13200 ARLES</v>
          </cell>
        </row>
        <row r="188">
          <cell r="D188" t="str">
            <v>CHARRIERE OLIVIER</v>
          </cell>
          <cell r="E188" t="str">
            <v>2016-002-000060</v>
          </cell>
          <cell r="P188">
            <v>0</v>
          </cell>
        </row>
        <row r="189">
          <cell r="D189" t="str">
            <v xml:space="preserve">19 BOULEVARD FAIDHERBE </v>
          </cell>
          <cell r="E189" t="str">
            <v>A00053</v>
          </cell>
          <cell r="P189">
            <v>0</v>
          </cell>
        </row>
        <row r="190">
          <cell r="D190" t="str">
            <v>MARSEILLE</v>
          </cell>
          <cell r="E190">
            <v>13012</v>
          </cell>
          <cell r="P190" t="str">
            <v>2016-002-000060</v>
          </cell>
          <cell r="Q190" t="str">
            <v>19 BOULEVARD FAIDHERBE , 13012 MARSEILLE</v>
          </cell>
          <cell r="R190" t="str">
            <v>19 BOULEVARD FAIDHERBE, 13012 MARSEILLE</v>
          </cell>
        </row>
        <row r="191">
          <cell r="D191" t="str">
            <v>CHASTAN YVES</v>
          </cell>
          <cell r="E191" t="str">
            <v>2016-002-000061</v>
          </cell>
          <cell r="P191">
            <v>0</v>
          </cell>
        </row>
        <row r="192">
          <cell r="D192" t="str">
            <v>RESID LES AMANDIERS CREUX DE MALLEVAL</v>
          </cell>
          <cell r="E192" t="str">
            <v>Le Palis-00071</v>
          </cell>
          <cell r="P192">
            <v>0</v>
          </cell>
        </row>
        <row r="193">
          <cell r="D193" t="str">
            <v>LORIOL SUR DROME</v>
          </cell>
          <cell r="E193">
            <v>26270</v>
          </cell>
          <cell r="P193" t="str">
            <v>2016-002-000061</v>
          </cell>
          <cell r="Q193" t="str">
            <v>RESID LES AMANDIERS CREUX DE MALLEVAL, 26270 LORIOL SUR DROME</v>
          </cell>
          <cell r="R193" t="str">
            <v>RESID LES AMANDIERS CREUX DE MALLEVAL, 26270 LORIOL SUR DROME</v>
          </cell>
        </row>
        <row r="194">
          <cell r="D194" t="str">
            <v>CHATEL ELISABETH</v>
          </cell>
          <cell r="E194" t="str">
            <v>2016-002-000062</v>
          </cell>
          <cell r="P194">
            <v>0</v>
          </cell>
        </row>
        <row r="195">
          <cell r="D195" t="str">
            <v xml:space="preserve">3 Rue de la Terrasse  </v>
          </cell>
          <cell r="E195" t="str">
            <v>Maison URTIN</v>
          </cell>
          <cell r="P195">
            <v>0</v>
          </cell>
        </row>
        <row r="196">
          <cell r="D196" t="str">
            <v>PARIS</v>
          </cell>
          <cell r="E196">
            <v>75017</v>
          </cell>
          <cell r="P196" t="str">
            <v>2016-002-000062</v>
          </cell>
          <cell r="Q196" t="str">
            <v>3 Rue de la Terrasse  , 75017 PARIS</v>
          </cell>
          <cell r="R196" t="str">
            <v>3 Rue de la Terrasse, 75017 PARIS</v>
          </cell>
        </row>
        <row r="197">
          <cell r="D197" t="str">
            <v>CHAUDANSON Frederic</v>
          </cell>
          <cell r="E197" t="str">
            <v>2016-002-000063</v>
          </cell>
          <cell r="P197">
            <v>0</v>
          </cell>
        </row>
        <row r="198">
          <cell r="D198" t="str">
            <v xml:space="preserve">464 CHEMIN DES GOUTTES </v>
          </cell>
          <cell r="E198" t="str">
            <v>A0007700001</v>
          </cell>
          <cell r="P198">
            <v>0</v>
          </cell>
        </row>
        <row r="199">
          <cell r="D199" t="str">
            <v>VAUGNERAY</v>
          </cell>
          <cell r="E199">
            <v>69670</v>
          </cell>
          <cell r="P199" t="str">
            <v>2016-002-000063</v>
          </cell>
          <cell r="Q199" t="str">
            <v>464 CHEMIN DES GOUTTES , 69670 VAUGNERAY</v>
          </cell>
          <cell r="R199" t="str">
            <v>464 CHEMIN DES GOUTTES, 69670 VAUGNERAY</v>
          </cell>
        </row>
        <row r="200">
          <cell r="D200" t="str">
            <v>CHAUDANSON Frederic</v>
          </cell>
          <cell r="E200" t="str">
            <v>2016-002-000064</v>
          </cell>
          <cell r="P200">
            <v>0</v>
          </cell>
        </row>
        <row r="201">
          <cell r="D201" t="str">
            <v xml:space="preserve">464 CHEMIN DES GOUTTES </v>
          </cell>
          <cell r="E201" t="str">
            <v>Lotissement Fo-</v>
          </cell>
          <cell r="P201">
            <v>0</v>
          </cell>
        </row>
        <row r="202">
          <cell r="D202" t="str">
            <v>VAUGNERAY</v>
          </cell>
          <cell r="E202">
            <v>69670</v>
          </cell>
          <cell r="P202" t="str">
            <v>2016-002-000064</v>
          </cell>
          <cell r="Q202" t="str">
            <v>464 CHEMIN DES GOUTTES , 69670 VAUGNERAY</v>
          </cell>
          <cell r="R202" t="str">
            <v>464 CHEMIN DES GOUTTES, 69670 VAUGNERAY</v>
          </cell>
        </row>
        <row r="203">
          <cell r="D203" t="str">
            <v>CHAUVIN JEAN-JACQUES</v>
          </cell>
          <cell r="E203" t="str">
            <v>2016-002-000065</v>
          </cell>
          <cell r="P203">
            <v>0</v>
          </cell>
        </row>
        <row r="204">
          <cell r="D204" t="str">
            <v xml:space="preserve">Grande Rue  </v>
          </cell>
          <cell r="E204" t="str">
            <v>Grande rue-00075</v>
          </cell>
          <cell r="P204">
            <v>0</v>
          </cell>
        </row>
        <row r="205">
          <cell r="D205" t="str">
            <v>LA MOTTE CHALANCON</v>
          </cell>
          <cell r="E205">
            <v>26470</v>
          </cell>
          <cell r="P205" t="str">
            <v>2016-002-000065</v>
          </cell>
          <cell r="Q205" t="str">
            <v>Grande Rue  , 26470 LA MOTTE CHALANCON</v>
          </cell>
          <cell r="R205" t="str">
            <v>Grande Rue, 26470 LA MOTTE CHALANCON</v>
          </cell>
        </row>
        <row r="206">
          <cell r="D206" t="str">
            <v>CHAUVIN RENE</v>
          </cell>
          <cell r="E206" t="str">
            <v>2016-002-000066</v>
          </cell>
          <cell r="P206">
            <v>0</v>
          </cell>
        </row>
        <row r="207">
          <cell r="D207" t="str">
            <v xml:space="preserve">Grande Rue  </v>
          </cell>
          <cell r="E207" t="str">
            <v>grande rue-00074</v>
          </cell>
          <cell r="P207">
            <v>0</v>
          </cell>
        </row>
        <row r="208">
          <cell r="D208" t="str">
            <v>LA MOTTE CHALANCON</v>
          </cell>
          <cell r="E208">
            <v>26470</v>
          </cell>
          <cell r="P208" t="str">
            <v>2016-002-000066</v>
          </cell>
          <cell r="Q208" t="str">
            <v>Grande Rue  , 26470 LA MOTTE CHALANCON</v>
          </cell>
          <cell r="R208" t="str">
            <v>Grande Rue, 26470 LA MOTTE CHALANCON</v>
          </cell>
        </row>
        <row r="209">
          <cell r="D209" t="str">
            <v>CHEVALIER JERÔME</v>
          </cell>
          <cell r="E209" t="str">
            <v>2016-002-000067</v>
          </cell>
          <cell r="P209">
            <v>0</v>
          </cell>
        </row>
        <row r="210">
          <cell r="D210" t="str">
            <v xml:space="preserve">5 RUE DES ACACIAS </v>
          </cell>
          <cell r="E210" t="str">
            <v>Les Calades-</v>
          </cell>
          <cell r="P210">
            <v>0</v>
          </cell>
        </row>
        <row r="211">
          <cell r="D211" t="str">
            <v>ACHICOURT</v>
          </cell>
          <cell r="E211">
            <v>62217</v>
          </cell>
          <cell r="P211" t="str">
            <v>2016-002-000067</v>
          </cell>
          <cell r="Q211" t="str">
            <v>5 RUE DES ACACIAS , 62217 ACHICOURT</v>
          </cell>
          <cell r="R211" t="str">
            <v>5 RUE DES ACACIAS, 62217 ACHICOURT</v>
          </cell>
        </row>
        <row r="212">
          <cell r="D212" t="str">
            <v>CHRISTOPHE JEAN CLAUDE</v>
          </cell>
          <cell r="E212" t="str">
            <v>2016-002-000068</v>
          </cell>
          <cell r="P212">
            <v>0</v>
          </cell>
        </row>
        <row r="213">
          <cell r="D213" t="str">
            <v xml:space="preserve">25 RUE PIERRE BRUNIER </v>
          </cell>
          <cell r="E213" t="str">
            <v>Rue des Aires-</v>
          </cell>
          <cell r="P213">
            <v>0</v>
          </cell>
        </row>
        <row r="214">
          <cell r="D214" t="str">
            <v>CALUIRE</v>
          </cell>
          <cell r="E214">
            <v>69300</v>
          </cell>
          <cell r="P214" t="str">
            <v>2016-002-000068</v>
          </cell>
          <cell r="Q214" t="str">
            <v>25 RUE PIERRE BRUNIER , 69300 CALUIRE</v>
          </cell>
          <cell r="R214" t="str">
            <v>25 RUE PIERRE BRUNIER, 69300 CALUIRE</v>
          </cell>
        </row>
        <row r="215">
          <cell r="D215" t="str">
            <v xml:space="preserve">CIPOSTE SAS MANDATAIRE PROP ET LOC </v>
          </cell>
          <cell r="E215" t="str">
            <v>2016-002-000069</v>
          </cell>
          <cell r="P215">
            <v>0</v>
          </cell>
        </row>
        <row r="216">
          <cell r="D216" t="str">
            <v>27 BOULEVARD DU COLOMBIER CS 40 201</v>
          </cell>
          <cell r="E216" t="str">
            <v>Bureau de Post</v>
          </cell>
          <cell r="P216">
            <v>0</v>
          </cell>
        </row>
        <row r="217">
          <cell r="D217" t="str">
            <v>RENNES</v>
          </cell>
          <cell r="E217">
            <v>35002</v>
          </cell>
          <cell r="P217" t="str">
            <v>2016-002-000069</v>
          </cell>
          <cell r="Q217" t="str">
            <v>27 BOULEVARD DU COLOMBIER CS 40 201, 35002 RENNES</v>
          </cell>
          <cell r="R217" t="str">
            <v>27 BOULEVARD DU COLOMBIER CS 40 201, 35002 RENNES</v>
          </cell>
        </row>
        <row r="218">
          <cell r="D218" t="str">
            <v>CLEMENT EUGENIE</v>
          </cell>
          <cell r="E218" t="str">
            <v>2016-002-000070</v>
          </cell>
          <cell r="P218">
            <v>0</v>
          </cell>
        </row>
        <row r="219">
          <cell r="D219" t="str">
            <v xml:space="preserve">801 CENTRAYRARGUES RESIDENCE JFS </v>
          </cell>
          <cell r="E219" t="str">
            <v>22 grande rue</v>
          </cell>
          <cell r="P219">
            <v>0</v>
          </cell>
        </row>
        <row r="220">
          <cell r="D220" t="str">
            <v>MONTPELLIER</v>
          </cell>
          <cell r="E220">
            <v>34070</v>
          </cell>
          <cell r="P220" t="str">
            <v>2016-002-000070</v>
          </cell>
          <cell r="Q220" t="str">
            <v>801 CENTRAYRARGUES RESIDENCE JFS , 34070 MONTPELLIER</v>
          </cell>
          <cell r="R220" t="str">
            <v>801 CENTRAYRARGUES RESIDENCE JFS, 34070 MONTPELLIER</v>
          </cell>
        </row>
        <row r="221">
          <cell r="D221" t="str">
            <v>CLEMENT JEAN PIERRE</v>
          </cell>
          <cell r="E221" t="str">
            <v>2016-002-000071</v>
          </cell>
          <cell r="P221">
            <v>0</v>
          </cell>
        </row>
        <row r="222">
          <cell r="D222" t="str">
            <v xml:space="preserve">3 RUE DU MOULIN </v>
          </cell>
          <cell r="E222" t="str">
            <v>Route de Nyons</v>
          </cell>
          <cell r="P222">
            <v>0</v>
          </cell>
        </row>
        <row r="223">
          <cell r="D223" t="str">
            <v>BOUVILLE</v>
          </cell>
          <cell r="E223">
            <v>91880</v>
          </cell>
          <cell r="P223" t="str">
            <v>2016-002-000071</v>
          </cell>
          <cell r="Q223" t="str">
            <v>3 RUE DU MOULIN , 91880 BOUVILLE</v>
          </cell>
          <cell r="R223" t="str">
            <v>3 RUE DU MOULIN, 91880 BOUVILLE</v>
          </cell>
        </row>
        <row r="224">
          <cell r="D224" t="str">
            <v>COLLART JEAN</v>
          </cell>
          <cell r="E224" t="str">
            <v>2016-002-000072</v>
          </cell>
          <cell r="P224">
            <v>0</v>
          </cell>
        </row>
        <row r="225">
          <cell r="D225" t="str">
            <v xml:space="preserve">  2 rue Horace Bertin</v>
          </cell>
          <cell r="E225" t="str">
            <v>Chemin de la P-</v>
          </cell>
          <cell r="P225">
            <v>0</v>
          </cell>
        </row>
        <row r="226">
          <cell r="D226" t="str">
            <v>MARSEILLE</v>
          </cell>
          <cell r="E226">
            <v>13000</v>
          </cell>
          <cell r="P226" t="str">
            <v>2016-002-000072</v>
          </cell>
          <cell r="Q226" t="str">
            <v xml:space="preserve">  2 rue Horace Bertin, 13000 MARSEILLE</v>
          </cell>
          <cell r="R226" t="str">
            <v xml:space="preserve">  2 rue Horace Bertin, 13000 MARSEILLE</v>
          </cell>
        </row>
        <row r="227">
          <cell r="D227" t="str">
            <v>COMBE MURIEL</v>
          </cell>
          <cell r="E227" t="str">
            <v>2016-002-000073</v>
          </cell>
          <cell r="P227">
            <v>0</v>
          </cell>
        </row>
        <row r="228">
          <cell r="D228" t="str">
            <v xml:space="preserve">Le Lavour  </v>
          </cell>
          <cell r="E228" t="str">
            <v>Le Lavour-Mme</v>
          </cell>
          <cell r="P228">
            <v>0</v>
          </cell>
        </row>
        <row r="229">
          <cell r="D229" t="str">
            <v>LA MOTTE CHALANCON</v>
          </cell>
          <cell r="E229">
            <v>26470</v>
          </cell>
          <cell r="P229" t="str">
            <v>2016-002-000073</v>
          </cell>
          <cell r="Q229" t="str">
            <v>Le Lavour  , 26470 LA MOTTE CHALANCON</v>
          </cell>
          <cell r="R229" t="str">
            <v>Le Lavour, 26470 LA MOTTE CHALANCON</v>
          </cell>
        </row>
        <row r="230">
          <cell r="D230" t="str">
            <v>COMBEL JEAN</v>
          </cell>
          <cell r="E230" t="str">
            <v>2016-002-000074</v>
          </cell>
          <cell r="P230">
            <v>0</v>
          </cell>
        </row>
        <row r="231">
          <cell r="D231" t="str">
            <v xml:space="preserve">La Genine  </v>
          </cell>
          <cell r="E231" t="str">
            <v>La Genine-00080</v>
          </cell>
          <cell r="P231">
            <v>0</v>
          </cell>
        </row>
        <row r="232">
          <cell r="D232" t="str">
            <v>LA MOTTE CHALANCON</v>
          </cell>
          <cell r="E232">
            <v>26470</v>
          </cell>
          <cell r="P232" t="str">
            <v>2016-002-000074</v>
          </cell>
          <cell r="Q232" t="str">
            <v>La Genine  , 26470 LA MOTTE CHALANCON</v>
          </cell>
          <cell r="R232" t="str">
            <v>La Genine, 26470 LA MOTTE CHALANCON</v>
          </cell>
        </row>
        <row r="233">
          <cell r="D233" t="str">
            <v>COMBEL LAURENT</v>
          </cell>
          <cell r="E233" t="str">
            <v>2016-002-000075</v>
          </cell>
          <cell r="P233">
            <v>0</v>
          </cell>
        </row>
        <row r="234">
          <cell r="D234" t="str">
            <v xml:space="preserve">La Genine  </v>
          </cell>
          <cell r="E234" t="str">
            <v>La genine-00081</v>
          </cell>
          <cell r="P234">
            <v>0</v>
          </cell>
        </row>
        <row r="235">
          <cell r="D235" t="str">
            <v>LA MOTTE CHALANCON</v>
          </cell>
          <cell r="E235">
            <v>26470</v>
          </cell>
          <cell r="P235" t="str">
            <v>2016-002-000075</v>
          </cell>
          <cell r="Q235" t="str">
            <v>La Genine  , 26470 LA MOTTE CHALANCON</v>
          </cell>
          <cell r="R235" t="str">
            <v>La Genine, 26470 LA MOTTE CHALANCON</v>
          </cell>
        </row>
        <row r="236">
          <cell r="D236" t="str">
            <v>COMBEL RENE</v>
          </cell>
          <cell r="E236" t="str">
            <v>2016-002-000076</v>
          </cell>
          <cell r="P236">
            <v>0</v>
          </cell>
        </row>
        <row r="237">
          <cell r="D237" t="str">
            <v xml:space="preserve">Le Bourg  </v>
          </cell>
          <cell r="E237" t="str">
            <v>Le Bourg-00082</v>
          </cell>
          <cell r="P237">
            <v>0</v>
          </cell>
        </row>
        <row r="238">
          <cell r="D238" t="str">
            <v>LA MOTTE CHALANCON</v>
          </cell>
          <cell r="E238">
            <v>26470</v>
          </cell>
          <cell r="P238" t="str">
            <v>2016-002-000076</v>
          </cell>
          <cell r="Q238" t="str">
            <v>Le Bourg  , 26470 LA MOTTE CHALANCON</v>
          </cell>
          <cell r="R238" t="str">
            <v>Le Bourg, 26470 LA MOTTE CHALANCON</v>
          </cell>
        </row>
        <row r="239">
          <cell r="D239" t="str">
            <v>COMBEL YVON</v>
          </cell>
          <cell r="E239" t="str">
            <v>2016-002-000077</v>
          </cell>
          <cell r="P239">
            <v>0</v>
          </cell>
        </row>
        <row r="240">
          <cell r="D240" t="str">
            <v xml:space="preserve">Le Collet  </v>
          </cell>
          <cell r="E240" t="str">
            <v>le Collet-00083</v>
          </cell>
          <cell r="P240">
            <v>0</v>
          </cell>
        </row>
        <row r="241">
          <cell r="D241" t="str">
            <v>LA MOTTE CHALANCON</v>
          </cell>
          <cell r="E241">
            <v>26470</v>
          </cell>
          <cell r="P241" t="str">
            <v>2016-002-000077</v>
          </cell>
          <cell r="Q241" t="str">
            <v>Le Collet  , 26470 LA MOTTE CHALANCON</v>
          </cell>
          <cell r="R241" t="str">
            <v>Le Collet, 26470 LA MOTTE CHALANCON</v>
          </cell>
        </row>
        <row r="242">
          <cell r="D242" t="str">
            <v>COMIER BERNARD</v>
          </cell>
          <cell r="E242" t="str">
            <v>2016-002-000078</v>
          </cell>
          <cell r="P242">
            <v>0</v>
          </cell>
        </row>
        <row r="243">
          <cell r="D243" t="str">
            <v xml:space="preserve">69 Boulevard Clemenceau  </v>
          </cell>
          <cell r="E243" t="str">
            <v>La genine-00084</v>
          </cell>
          <cell r="P243">
            <v>0</v>
          </cell>
        </row>
        <row r="244">
          <cell r="D244" t="str">
            <v>GRENOBLE</v>
          </cell>
          <cell r="E244">
            <v>38100</v>
          </cell>
          <cell r="P244" t="str">
            <v>2016-002-000078</v>
          </cell>
          <cell r="Q244" t="str">
            <v>69 Boulevard Clemenceau  , 38100 GRENOBLE</v>
          </cell>
          <cell r="R244" t="str">
            <v>69 Boulevard Clemenceau, 38100 GRENOBLE</v>
          </cell>
        </row>
        <row r="245">
          <cell r="D245" t="str">
            <v>COMTE REGIS</v>
          </cell>
          <cell r="E245" t="str">
            <v>2016-002-000079</v>
          </cell>
          <cell r="P245">
            <v>0</v>
          </cell>
        </row>
        <row r="246">
          <cell r="D246" t="str">
            <v xml:space="preserve">4 BIS RUE DE L'HORLOGE </v>
          </cell>
          <cell r="E246" t="str">
            <v>Grande Rue-00241</v>
          </cell>
          <cell r="P246">
            <v>0</v>
          </cell>
        </row>
        <row r="247">
          <cell r="D247" t="str">
            <v>SAINT SYMPHORIEN D OZON</v>
          </cell>
          <cell r="E247">
            <v>69600</v>
          </cell>
          <cell r="P247" t="str">
            <v>2016-002-000079</v>
          </cell>
          <cell r="Q247" t="str">
            <v>4 BIS RUE DE L'HORLOGE , 69600 SAINT SYMPHORIEN D OZON</v>
          </cell>
          <cell r="R247" t="str">
            <v>4 BIS RUE DE L'HORLOGE, 69600 SAINT SYMPHORIEN D OZON</v>
          </cell>
        </row>
        <row r="248">
          <cell r="D248" t="str">
            <v>COULET NICOLAS</v>
          </cell>
          <cell r="E248" t="str">
            <v>2016-002-000080</v>
          </cell>
          <cell r="P248">
            <v>0</v>
          </cell>
        </row>
        <row r="249">
          <cell r="D249" t="str">
            <v xml:space="preserve">54 RUE BARONCELLI DE JAVON </v>
          </cell>
          <cell r="E249" t="str">
            <v>A00033</v>
          </cell>
          <cell r="P249">
            <v>0</v>
          </cell>
        </row>
        <row r="250">
          <cell r="D250" t="str">
            <v>AUBIGNAN</v>
          </cell>
          <cell r="E250">
            <v>84810</v>
          </cell>
          <cell r="P250" t="str">
            <v>2016-002-000080</v>
          </cell>
          <cell r="Q250" t="str">
            <v>54 RUE BARONCELLI DE JAVON , 84810 AUBIGNAN</v>
          </cell>
          <cell r="R250" t="str">
            <v>54 RUE BARONCELLI DE JAVON, 84810 AUBIGNAN</v>
          </cell>
        </row>
        <row r="251">
          <cell r="D251" t="str">
            <v>COURCEL FRANCIS</v>
          </cell>
          <cell r="E251" t="str">
            <v>2016-002-000081</v>
          </cell>
          <cell r="P251">
            <v>0</v>
          </cell>
        </row>
        <row r="252">
          <cell r="D252" t="str">
            <v xml:space="preserve">  </v>
          </cell>
          <cell r="E252" t="str">
            <v>A00031</v>
          </cell>
          <cell r="P252">
            <v>0</v>
          </cell>
        </row>
        <row r="253">
          <cell r="D253" t="str">
            <v>LA MOTTE  CHALANCON</v>
          </cell>
          <cell r="E253">
            <v>26470</v>
          </cell>
          <cell r="P253" t="str">
            <v>2016-002-000081</v>
          </cell>
          <cell r="Q253" t="str">
            <v xml:space="preserve">  , 26470 LA MOTTE  CHALANCON</v>
          </cell>
          <cell r="R253" t="str">
            <v>, 26470 LA MOTTE  CHALANCON</v>
          </cell>
        </row>
        <row r="254">
          <cell r="D254" t="str">
            <v>COURT Patrice</v>
          </cell>
          <cell r="E254" t="str">
            <v>2016-002-000082</v>
          </cell>
          <cell r="P254">
            <v>0</v>
          </cell>
        </row>
        <row r="255">
          <cell r="D255" t="str">
            <v xml:space="preserve"> 7 LES TERASSES DE LA PEYRIERE </v>
          </cell>
          <cell r="E255" t="str">
            <v xml:space="preserve">LES </v>
          </cell>
          <cell r="P255">
            <v>0</v>
          </cell>
        </row>
        <row r="256">
          <cell r="D256" t="str">
            <v>PERTUIS</v>
          </cell>
          <cell r="E256">
            <v>84120</v>
          </cell>
          <cell r="P256" t="str">
            <v>2016-002-000082</v>
          </cell>
          <cell r="Q256" t="str">
            <v xml:space="preserve"> 7 LES TERASSES DE LA PEYRIERE , 84120 PERTUIS</v>
          </cell>
          <cell r="R256" t="str">
            <v xml:space="preserve"> 7 LES TERASSES DE LA PEYRIERE, 84120 PERTUIS</v>
          </cell>
        </row>
        <row r="257">
          <cell r="D257" t="str">
            <v>CRESSON FABIEN</v>
          </cell>
          <cell r="E257" t="str">
            <v>2016-002-000083</v>
          </cell>
          <cell r="P257">
            <v>0</v>
          </cell>
        </row>
        <row r="258">
          <cell r="D258" t="str">
            <v xml:space="preserve">  </v>
          </cell>
          <cell r="E258" t="str">
            <v>les Calades-00038</v>
          </cell>
          <cell r="P258">
            <v>0</v>
          </cell>
        </row>
        <row r="259">
          <cell r="D259" t="str">
            <v>LA MOTTE  CHALANCON</v>
          </cell>
          <cell r="E259">
            <v>26470</v>
          </cell>
          <cell r="P259" t="str">
            <v>2016-002-000083</v>
          </cell>
          <cell r="Q259" t="str">
            <v>les Calades-00038, 26470 LA MOTTE  CHALANCON</v>
          </cell>
          <cell r="R259" t="str">
            <v>les Calades-00038, 26470 LA MOTTE  CHALANCON</v>
          </cell>
        </row>
        <row r="260">
          <cell r="D260" t="str">
            <v>CRETON BERNARD</v>
          </cell>
          <cell r="E260" t="str">
            <v>2016-002-000084</v>
          </cell>
          <cell r="P260">
            <v>0</v>
          </cell>
        </row>
        <row r="261">
          <cell r="D261" t="str">
            <v xml:space="preserve">6 rue du Fays </v>
          </cell>
          <cell r="E261" t="str">
            <v>Place des Aire-</v>
          </cell>
          <cell r="P261">
            <v>0</v>
          </cell>
        </row>
        <row r="262">
          <cell r="D262" t="str">
            <v>COISEVEAUX</v>
          </cell>
          <cell r="E262">
            <v>70400</v>
          </cell>
          <cell r="P262" t="str">
            <v>2016-002-000084</v>
          </cell>
          <cell r="Q262" t="str">
            <v>6 rue du Fays , 70400 COISEVEAUX</v>
          </cell>
          <cell r="R262" t="str">
            <v>6 rue du Fays, 70400 COISEVEAUX</v>
          </cell>
        </row>
        <row r="263">
          <cell r="D263" t="str">
            <v>CRETON SCHEFTER ANNE-MARIE</v>
          </cell>
          <cell r="E263" t="str">
            <v>2016-002-000085</v>
          </cell>
          <cell r="P263">
            <v>0</v>
          </cell>
        </row>
        <row r="264">
          <cell r="D264" t="str">
            <v xml:space="preserve">  </v>
          </cell>
          <cell r="E264" t="str">
            <v>Les Aires-00085</v>
          </cell>
          <cell r="P264">
            <v>0</v>
          </cell>
        </row>
        <row r="265">
          <cell r="D265" t="str">
            <v>LA MOTTE  CHALANCON</v>
          </cell>
          <cell r="E265">
            <v>26470</v>
          </cell>
          <cell r="P265" t="str">
            <v>2016-002-000085</v>
          </cell>
          <cell r="Q265" t="str">
            <v>Les Aires-00085, 26470 LA MOTTE  CHALANCON</v>
          </cell>
          <cell r="R265" t="str">
            <v>Les Aires-00085, 26470 LA MOTTE  CHALANCON</v>
          </cell>
        </row>
        <row r="266">
          <cell r="D266" t="str">
            <v>CRETON SCHEFTER MARC</v>
          </cell>
          <cell r="E266" t="str">
            <v>2016-002-000086</v>
          </cell>
          <cell r="P266">
            <v>0</v>
          </cell>
        </row>
        <row r="267">
          <cell r="D267" t="str">
            <v xml:space="preserve">165 ROUTE DE ST ANTOINE  </v>
          </cell>
          <cell r="E267" t="str">
            <v>STE CATHERINE</v>
          </cell>
          <cell r="P267">
            <v>0</v>
          </cell>
        </row>
        <row r="268">
          <cell r="D268" t="str">
            <v>LA MOTTE  CHALANCON</v>
          </cell>
          <cell r="E268">
            <v>26470</v>
          </cell>
          <cell r="P268" t="str">
            <v>2016-002-000086</v>
          </cell>
          <cell r="Q268" t="str">
            <v>165 ROUTE DE ST ANTOINE  , 26470 LA MOTTE  CHALANCON</v>
          </cell>
          <cell r="R268" t="str">
            <v>165 ROUTE DE ST ANTOINE, 26470 LA MOTTE  CHALANCON</v>
          </cell>
        </row>
        <row r="269">
          <cell r="D269" t="str">
            <v>CUMA DU DESERT</v>
          </cell>
          <cell r="E269" t="str">
            <v>2016-002-000087</v>
          </cell>
          <cell r="P269">
            <v>0</v>
          </cell>
        </row>
        <row r="270">
          <cell r="D270" t="str">
            <v xml:space="preserve"> chez M BRACHET Jean Pierre </v>
          </cell>
          <cell r="E270" t="str">
            <v xml:space="preserve">ALAMBIC </v>
          </cell>
          <cell r="P270">
            <v>0</v>
          </cell>
        </row>
        <row r="271">
          <cell r="D271" t="str">
            <v>ROTTIER</v>
          </cell>
          <cell r="E271">
            <v>26470</v>
          </cell>
          <cell r="P271" t="str">
            <v>2016-002-000087</v>
          </cell>
          <cell r="Q271" t="str">
            <v xml:space="preserve"> chez M BRACHET Jean Pierre , 26470 ROTTIER</v>
          </cell>
          <cell r="R271" t="str">
            <v xml:space="preserve"> chez M BRACHET Jean Pierre, 26470 ROTTIER</v>
          </cell>
        </row>
        <row r="272">
          <cell r="D272" t="str">
            <v>DA COSTA PATRICK</v>
          </cell>
          <cell r="E272" t="str">
            <v>2016-002-000088</v>
          </cell>
          <cell r="P272">
            <v>0</v>
          </cell>
        </row>
        <row r="273">
          <cell r="D273" t="str">
            <v xml:space="preserve">grande rue </v>
          </cell>
          <cell r="E273" t="str">
            <v>GRAND RUE039</v>
          </cell>
          <cell r="P273">
            <v>0</v>
          </cell>
        </row>
        <row r="274">
          <cell r="D274" t="str">
            <v>LA MOTTE  CHALANCON</v>
          </cell>
          <cell r="E274">
            <v>26470</v>
          </cell>
          <cell r="P274" t="str">
            <v>2016-002-000088</v>
          </cell>
          <cell r="Q274" t="str">
            <v>grande rue , 26470 LA MOTTE  CHALANCON</v>
          </cell>
          <cell r="R274" t="str">
            <v>grande rue, 26470 LA MOTTE  CHALANCON</v>
          </cell>
        </row>
        <row r="275">
          <cell r="D275" t="str">
            <v>DA COSTA PATRICK</v>
          </cell>
          <cell r="E275" t="str">
            <v>2016-002-000089</v>
          </cell>
          <cell r="P275">
            <v>0</v>
          </cell>
        </row>
        <row r="276">
          <cell r="D276" t="str">
            <v xml:space="preserve">grande rue </v>
          </cell>
          <cell r="E276" t="str">
            <v>Le grand Ruiss-</v>
          </cell>
          <cell r="P276">
            <v>0</v>
          </cell>
        </row>
        <row r="277">
          <cell r="D277" t="str">
            <v>LA MOTTE  CHALANCON</v>
          </cell>
          <cell r="E277">
            <v>26470</v>
          </cell>
          <cell r="P277" t="str">
            <v>2016-002-000089</v>
          </cell>
          <cell r="Q277" t="str">
            <v>grande rue , 26470 LA MOTTE  CHALANCON</v>
          </cell>
          <cell r="R277" t="str">
            <v>grande rue, 26470 LA MOTTE  CHALANCON</v>
          </cell>
        </row>
        <row r="278">
          <cell r="D278" t="str">
            <v>DALSTEIN PIERRE</v>
          </cell>
          <cell r="E278" t="str">
            <v>2016-002-000090</v>
          </cell>
          <cell r="P278">
            <v>0</v>
          </cell>
        </row>
        <row r="279">
          <cell r="D279" t="str">
            <v xml:space="preserve">Les Calades  </v>
          </cell>
          <cell r="E279" t="str">
            <v>Les calades-00090</v>
          </cell>
          <cell r="P279">
            <v>0</v>
          </cell>
        </row>
        <row r="280">
          <cell r="D280" t="str">
            <v>LA MOTTE CHALANCON</v>
          </cell>
          <cell r="E280">
            <v>26470</v>
          </cell>
          <cell r="P280" t="str">
            <v>2016-002-000090</v>
          </cell>
          <cell r="Q280" t="str">
            <v>Les Calades  , 26470 LA MOTTE CHALANCON</v>
          </cell>
          <cell r="R280" t="str">
            <v>Les Calades, 26470 LA MOTTE CHALANCON</v>
          </cell>
        </row>
        <row r="281">
          <cell r="D281" t="str">
            <v>DAUMAS MADELEINE</v>
          </cell>
          <cell r="E281" t="str">
            <v>2016-002-000091</v>
          </cell>
          <cell r="P281">
            <v>0</v>
          </cell>
        </row>
        <row r="282">
          <cell r="D282" t="str">
            <v xml:space="preserve">Le Bourg  </v>
          </cell>
          <cell r="E282" t="str">
            <v>le bourg-00373</v>
          </cell>
          <cell r="P282">
            <v>0</v>
          </cell>
        </row>
        <row r="283">
          <cell r="D283" t="str">
            <v>LA MOTTE CHALANCON</v>
          </cell>
          <cell r="E283">
            <v>26470</v>
          </cell>
          <cell r="P283" t="str">
            <v>2016-002-000091</v>
          </cell>
          <cell r="Q283" t="str">
            <v>Le Bourg  , 26470 LA MOTTE CHALANCON</v>
          </cell>
          <cell r="R283" t="str">
            <v>Le Bourg, 26470 LA MOTTE CHALANCON</v>
          </cell>
        </row>
        <row r="284">
          <cell r="D284" t="str">
            <v>DAVAL YVETTE</v>
          </cell>
          <cell r="E284" t="str">
            <v>2016-002-000092</v>
          </cell>
          <cell r="P284">
            <v>0</v>
          </cell>
        </row>
        <row r="285">
          <cell r="D285" t="str">
            <v xml:space="preserve">Le Bourg  </v>
          </cell>
          <cell r="E285" t="str">
            <v>Le Bourg-00095</v>
          </cell>
          <cell r="P285">
            <v>0</v>
          </cell>
        </row>
        <row r="286">
          <cell r="D286" t="str">
            <v>LA MOTTE CHALANCON</v>
          </cell>
          <cell r="E286">
            <v>26470</v>
          </cell>
          <cell r="P286" t="str">
            <v>2016-002-000092</v>
          </cell>
          <cell r="Q286" t="str">
            <v>Le Bourg  , 26470 LA MOTTE CHALANCON</v>
          </cell>
          <cell r="R286" t="str">
            <v>Le Bourg, 26470 LA MOTTE CHALANCON</v>
          </cell>
        </row>
        <row r="287">
          <cell r="D287" t="str">
            <v>DE KONING AURELIA</v>
          </cell>
          <cell r="E287" t="str">
            <v>2016-002-000093</v>
          </cell>
          <cell r="P287">
            <v>0</v>
          </cell>
        </row>
        <row r="288">
          <cell r="D288" t="str">
            <v xml:space="preserve">GRANDE RUE </v>
          </cell>
          <cell r="E288" t="str">
            <v>O.D.H. Maison</v>
          </cell>
          <cell r="P288">
            <v>0</v>
          </cell>
        </row>
        <row r="289">
          <cell r="D289" t="str">
            <v>LA MOTTE CHALANCON</v>
          </cell>
          <cell r="E289">
            <v>26470</v>
          </cell>
          <cell r="P289" t="str">
            <v>2016-002-000093</v>
          </cell>
          <cell r="Q289" t="str">
            <v>GRANDE RUE , 26470 LA MOTTE CHALANCON</v>
          </cell>
          <cell r="R289" t="str">
            <v>GRANDE RUE, 26470 LA MOTTE CHALANCON</v>
          </cell>
        </row>
        <row r="290">
          <cell r="D290" t="str">
            <v>DECHETTERIE  CCD</v>
          </cell>
          <cell r="E290" t="str">
            <v>2016-002-000094</v>
          </cell>
          <cell r="P290">
            <v>0</v>
          </cell>
        </row>
        <row r="291">
          <cell r="D291" t="str">
            <v xml:space="preserve">Communauté de Communes du Diois 42 RUE Camille </v>
          </cell>
          <cell r="E291" t="str">
            <v>déchetterie</v>
          </cell>
          <cell r="P291">
            <v>0</v>
          </cell>
        </row>
        <row r="292">
          <cell r="D292" t="str">
            <v>DIE</v>
          </cell>
          <cell r="E292">
            <v>26150</v>
          </cell>
          <cell r="P292" t="str">
            <v>2016-002-000094</v>
          </cell>
          <cell r="Q292" t="str">
            <v>Communauté de Communes du Diois 42 RUE Camille , 26150 DIE</v>
          </cell>
          <cell r="R292" t="str">
            <v>Communauté de Communes du Diois 42 RUE Camille, 26150 DIE</v>
          </cell>
        </row>
        <row r="293">
          <cell r="D293" t="str">
            <v>DELILLE YVON</v>
          </cell>
          <cell r="E293" t="str">
            <v>2016-002-000095</v>
          </cell>
          <cell r="P293">
            <v>0</v>
          </cell>
        </row>
        <row r="294">
          <cell r="D294" t="str">
            <v xml:space="preserve">Montée des Aires </v>
          </cell>
          <cell r="E294" t="str">
            <v>A00018</v>
          </cell>
          <cell r="P294">
            <v>0</v>
          </cell>
        </row>
        <row r="295">
          <cell r="D295" t="str">
            <v>LA MOTTE  CHALANCON</v>
          </cell>
          <cell r="E295">
            <v>26470</v>
          </cell>
          <cell r="P295" t="str">
            <v>2016-002-000095</v>
          </cell>
          <cell r="Q295" t="str">
            <v>Montée des Aires , 26470 LA MOTTE  CHALANCON</v>
          </cell>
          <cell r="R295" t="str">
            <v>Montée des Aires, 26470 LA MOTTE  CHALANCON</v>
          </cell>
        </row>
        <row r="296">
          <cell r="D296" t="str">
            <v xml:space="preserve">DEPARTEMENT DE LA DROME STD </v>
          </cell>
          <cell r="E296" t="str">
            <v>2016-002-000096</v>
          </cell>
          <cell r="P296">
            <v>0</v>
          </cell>
        </row>
        <row r="297">
          <cell r="D297" t="str">
            <v xml:space="preserve">Centre Technique Départemental </v>
          </cell>
          <cell r="E297" t="str">
            <v>Equipement -Su</v>
          </cell>
          <cell r="P297">
            <v>0</v>
          </cell>
        </row>
        <row r="298">
          <cell r="D298" t="str">
            <v>DIE</v>
          </cell>
          <cell r="E298">
            <v>26150</v>
          </cell>
          <cell r="P298" t="str">
            <v>2016-002-000096</v>
          </cell>
          <cell r="Q298" t="str">
            <v>Centre Technique Départemental , 26150 DIE</v>
          </cell>
          <cell r="R298" t="str">
            <v>Centre Technique Départemental, 26150 DIE</v>
          </cell>
        </row>
        <row r="299">
          <cell r="D299" t="str">
            <v>DERACHE PATRICIA</v>
          </cell>
          <cell r="E299" t="str">
            <v>2016-002-000097</v>
          </cell>
          <cell r="P299">
            <v>0</v>
          </cell>
        </row>
        <row r="300">
          <cell r="D300" t="str">
            <v xml:space="preserve">  </v>
          </cell>
          <cell r="E300" t="str">
            <v>ST ANTOINE</v>
          </cell>
          <cell r="P300">
            <v>0</v>
          </cell>
        </row>
        <row r="301">
          <cell r="D301" t="str">
            <v>LA MOTTE  CHALANCON</v>
          </cell>
          <cell r="E301">
            <v>26470</v>
          </cell>
          <cell r="P301" t="str">
            <v>2016-002-000097</v>
          </cell>
          <cell r="Q301" t="str">
            <v>ST ANTOINE, 26470 LA MOTTE  CHALANCON</v>
          </cell>
          <cell r="R301" t="str">
            <v>ST ANTOINE, 26470 LA MOTTE  CHALANCON</v>
          </cell>
        </row>
        <row r="302">
          <cell r="D302" t="str">
            <v>DESCOMBES  JEAN LOUIS</v>
          </cell>
          <cell r="E302" t="str">
            <v>2016-002-000098</v>
          </cell>
          <cell r="P302">
            <v>0</v>
          </cell>
        </row>
        <row r="303">
          <cell r="D303" t="str">
            <v xml:space="preserve">76 rue de la Part Dieu  </v>
          </cell>
          <cell r="E303" t="str">
            <v>Place des aire-</v>
          </cell>
          <cell r="P303">
            <v>0</v>
          </cell>
        </row>
        <row r="304">
          <cell r="D304" t="str">
            <v>LYON</v>
          </cell>
          <cell r="E304">
            <v>69003</v>
          </cell>
          <cell r="P304" t="str">
            <v>2016-002-000098</v>
          </cell>
          <cell r="Q304" t="str">
            <v>76 rue de la Part Dieu  , 69003 LYON</v>
          </cell>
          <cell r="R304" t="str">
            <v>76 rue de la Part Dieu, 69003 LYON</v>
          </cell>
        </row>
        <row r="305">
          <cell r="D305" t="str">
            <v>DESVILLETTES JEAN</v>
          </cell>
          <cell r="E305" t="str">
            <v>2016-002-000099</v>
          </cell>
          <cell r="P305">
            <v>0</v>
          </cell>
        </row>
        <row r="306">
          <cell r="D306" t="str">
            <v xml:space="preserve">282 rue Francis de Pressensé  </v>
          </cell>
          <cell r="E306" t="str">
            <v>Descente des A-</v>
          </cell>
          <cell r="P306">
            <v>0</v>
          </cell>
        </row>
        <row r="307">
          <cell r="D307" t="str">
            <v>VILLEURBANNE</v>
          </cell>
          <cell r="E307">
            <v>69100</v>
          </cell>
          <cell r="P307" t="str">
            <v>2016-002-000099</v>
          </cell>
          <cell r="Q307" t="str">
            <v>282 rue Francis de Pressensé  , 69100 VILLEURBANNE</v>
          </cell>
          <cell r="R307" t="str">
            <v>282 rue Francis de Pressensé, 69100 VILLEURBANNE</v>
          </cell>
        </row>
        <row r="308">
          <cell r="D308" t="str">
            <v>DI MARTINO JEAN-CLAUDE</v>
          </cell>
          <cell r="E308" t="str">
            <v>2016-002-000100</v>
          </cell>
          <cell r="P308">
            <v>0</v>
          </cell>
        </row>
        <row r="309">
          <cell r="D309" t="str">
            <v xml:space="preserve">Quatier la Genine  </v>
          </cell>
          <cell r="E309" t="str">
            <v>La Genine-00101</v>
          </cell>
          <cell r="P309">
            <v>0</v>
          </cell>
        </row>
        <row r="310">
          <cell r="D310" t="str">
            <v>LA MOTTE  CHALANCON</v>
          </cell>
          <cell r="E310">
            <v>26470</v>
          </cell>
          <cell r="P310" t="str">
            <v>2016-002-000100</v>
          </cell>
          <cell r="Q310" t="str">
            <v>Quatier la Genine  , 26470 LA MOTTE  CHALANCON</v>
          </cell>
          <cell r="R310" t="str">
            <v>Quatier la Genine, 26470 LA MOTTE  CHALANCON</v>
          </cell>
        </row>
        <row r="311">
          <cell r="D311" t="str">
            <v>DROMARD JACQUES</v>
          </cell>
          <cell r="E311" t="str">
            <v>2016-002-000101</v>
          </cell>
          <cell r="P311">
            <v>0</v>
          </cell>
        </row>
        <row r="312">
          <cell r="D312" t="str">
            <v xml:space="preserve">1410 Carreirade d'Allauch </v>
          </cell>
          <cell r="E312" t="str">
            <v>le pont-00389</v>
          </cell>
          <cell r="P312">
            <v>0</v>
          </cell>
        </row>
        <row r="313">
          <cell r="D313" t="str">
            <v>AUBAGNE</v>
          </cell>
          <cell r="E313">
            <v>13400</v>
          </cell>
          <cell r="P313" t="str">
            <v>2016-002-000101</v>
          </cell>
          <cell r="Q313" t="str">
            <v>1410 Carreirade d'Allauch , 13400 AUBAGNE</v>
          </cell>
          <cell r="R313" t="str">
            <v>1410 Carreirade d'Allauch, 13400 AUBAGNE</v>
          </cell>
        </row>
        <row r="314">
          <cell r="D314" t="str">
            <v>DUBOIS CECILE</v>
          </cell>
          <cell r="E314" t="str">
            <v>2016-002-000102</v>
          </cell>
          <cell r="P314">
            <v>0</v>
          </cell>
        </row>
        <row r="315">
          <cell r="D315" t="str">
            <v xml:space="preserve">52 RUE JEAN PIERRE TIMBAUD </v>
          </cell>
          <cell r="E315" t="str">
            <v>Les Calades-</v>
          </cell>
          <cell r="P315">
            <v>0</v>
          </cell>
        </row>
        <row r="316">
          <cell r="D316" t="str">
            <v>PARIS</v>
          </cell>
          <cell r="E316">
            <v>75011</v>
          </cell>
          <cell r="P316" t="str">
            <v>2016-002-000102</v>
          </cell>
          <cell r="Q316" t="str">
            <v>52 RUE JEAN PIERRE TIMBAUD , 75011 PARIS</v>
          </cell>
          <cell r="R316" t="str">
            <v>52 RUE JEAN PIERRE TIMBAUD, 75011 PARIS</v>
          </cell>
        </row>
        <row r="317">
          <cell r="D317" t="str">
            <v>DUBOIS CECILE</v>
          </cell>
          <cell r="E317" t="str">
            <v>2016-002-000103</v>
          </cell>
          <cell r="P317">
            <v>0</v>
          </cell>
        </row>
        <row r="318">
          <cell r="D318" t="str">
            <v xml:space="preserve">52 RUE JEAN PIERRE TIMBAUD </v>
          </cell>
          <cell r="E318" t="str">
            <v>Les calades-00107</v>
          </cell>
          <cell r="P318">
            <v>0</v>
          </cell>
        </row>
        <row r="319">
          <cell r="D319" t="str">
            <v>PARIS</v>
          </cell>
          <cell r="E319">
            <v>75011</v>
          </cell>
          <cell r="P319" t="str">
            <v>2016-002-000103</v>
          </cell>
          <cell r="Q319" t="str">
            <v>52 RUE JEAN PIERRE TIMBAUD , 75011 PARIS</v>
          </cell>
          <cell r="R319" t="str">
            <v>52 RUE JEAN PIERRE TIMBAUD, 75011 PARIS</v>
          </cell>
        </row>
        <row r="320">
          <cell r="D320" t="str">
            <v>DUCROCQ FREDERIQUE</v>
          </cell>
          <cell r="E320" t="str">
            <v>2016-002-000104</v>
          </cell>
          <cell r="P320">
            <v>0</v>
          </cell>
        </row>
        <row r="321">
          <cell r="D321" t="str">
            <v xml:space="preserve">1 SQUARE DES PEUPLIERS </v>
          </cell>
          <cell r="E321" t="str">
            <v>L ESCOURCHE</v>
          </cell>
          <cell r="P321">
            <v>0</v>
          </cell>
        </row>
        <row r="322">
          <cell r="D322" t="str">
            <v>PARIS</v>
          </cell>
          <cell r="E322">
            <v>75013</v>
          </cell>
          <cell r="P322" t="str">
            <v>2016-002-000104</v>
          </cell>
          <cell r="Q322" t="str">
            <v>1 SQUARE DES PEUPLIERS , 75013 PARIS</v>
          </cell>
          <cell r="R322" t="str">
            <v>1 SQUARE DES PEUPLIERS, 75013 PARIS</v>
          </cell>
        </row>
        <row r="323">
          <cell r="D323" t="str">
            <v>DUCROS REBECCA</v>
          </cell>
          <cell r="E323" t="str">
            <v>2016-002-000105</v>
          </cell>
          <cell r="P323">
            <v>0</v>
          </cell>
        </row>
        <row r="324">
          <cell r="D324" t="str">
            <v xml:space="preserve">17 rue Eugène Montagnier </v>
          </cell>
          <cell r="E324" t="str">
            <v>Le Foulon</v>
          </cell>
          <cell r="P324">
            <v>0</v>
          </cell>
        </row>
        <row r="325">
          <cell r="D325" t="str">
            <v>SAINT DIDIER AU MONT D'OR</v>
          </cell>
          <cell r="E325">
            <v>69370</v>
          </cell>
          <cell r="P325" t="str">
            <v>2016-002-000105</v>
          </cell>
          <cell r="Q325" t="str">
            <v>17 rue Eugène Montagnier , 69370 SAINT DIDIER AU MONT D'OR</v>
          </cell>
          <cell r="R325" t="str">
            <v>17 rue Eugène Montagnier, 69370 SAINT DIDIER AU MONT D'OR</v>
          </cell>
        </row>
        <row r="326">
          <cell r="D326" t="str">
            <v>DUFOUR MARIE-FRANCE</v>
          </cell>
          <cell r="E326" t="str">
            <v>2016-002-000106</v>
          </cell>
          <cell r="P326">
            <v>0</v>
          </cell>
        </row>
        <row r="327">
          <cell r="D327" t="str">
            <v xml:space="preserve">23 Square Michelet  </v>
          </cell>
          <cell r="E327" t="str">
            <v>ex bouisset Le</v>
          </cell>
          <cell r="P327">
            <v>0</v>
          </cell>
        </row>
        <row r="328">
          <cell r="D328" t="str">
            <v>MARSEILLE</v>
          </cell>
          <cell r="E328">
            <v>13009</v>
          </cell>
          <cell r="P328" t="str">
            <v>2016-002-000106</v>
          </cell>
          <cell r="Q328" t="str">
            <v>23 Square Michelet  , 13009 MARSEILLE</v>
          </cell>
          <cell r="R328" t="str">
            <v>23 Square Michelet, 13009 MARSEILLE</v>
          </cell>
        </row>
        <row r="329">
          <cell r="D329" t="str">
            <v>DUFRENE JACQUES</v>
          </cell>
          <cell r="E329" t="str">
            <v>2016-002-000107</v>
          </cell>
          <cell r="P329">
            <v>0</v>
          </cell>
        </row>
        <row r="330">
          <cell r="D330" t="str">
            <v xml:space="preserve">SAINTE CATHERINE </v>
          </cell>
          <cell r="E330" t="str">
            <v>Sainte Catheri-</v>
          </cell>
          <cell r="P330">
            <v>0</v>
          </cell>
        </row>
        <row r="331">
          <cell r="D331" t="str">
            <v>LA MOTTE  CHALANCON</v>
          </cell>
          <cell r="E331">
            <v>26470</v>
          </cell>
          <cell r="P331" t="str">
            <v>2016-002-000107</v>
          </cell>
          <cell r="Q331" t="str">
            <v>SAINTE CATHERINE , 26470 LA MOTTE  CHALANCON</v>
          </cell>
          <cell r="R331" t="str">
            <v>SAINTE CATHERINE, 26470 LA MOTTE  CHALANCON</v>
          </cell>
        </row>
        <row r="332">
          <cell r="D332" t="str">
            <v>DULIEU JEAN</v>
          </cell>
          <cell r="E332" t="str">
            <v>2016-002-000108</v>
          </cell>
          <cell r="P332">
            <v>0</v>
          </cell>
        </row>
        <row r="333">
          <cell r="D333" t="str">
            <v xml:space="preserve">7 lotissement Fontouvière </v>
          </cell>
          <cell r="E333" t="str">
            <v>Fontouviere-</v>
          </cell>
          <cell r="P333">
            <v>0</v>
          </cell>
        </row>
        <row r="334">
          <cell r="D334" t="str">
            <v>LA MOTTE  CHALANCON</v>
          </cell>
          <cell r="E334">
            <v>26470</v>
          </cell>
          <cell r="P334" t="str">
            <v>2016-002-000108</v>
          </cell>
          <cell r="Q334" t="str">
            <v>7 lotissement Fontouvière , 26470 LA MOTTE  CHALANCON</v>
          </cell>
          <cell r="R334" t="str">
            <v>7 lotissement Fontouvière, 26470 LA MOTTE  CHALANCON</v>
          </cell>
        </row>
        <row r="335">
          <cell r="D335" t="str">
            <v>DURAND MERRYL</v>
          </cell>
          <cell r="E335" t="str">
            <v>2016-002-000109</v>
          </cell>
          <cell r="P335">
            <v>0</v>
          </cell>
        </row>
        <row r="336">
          <cell r="D336" t="str">
            <v xml:space="preserve">31 CHEMIN DE LAPRAT </v>
          </cell>
          <cell r="E336" t="str">
            <v>Le Fort-00154</v>
          </cell>
          <cell r="P336">
            <v>0</v>
          </cell>
        </row>
        <row r="337">
          <cell r="D337" t="str">
            <v>VALENCE</v>
          </cell>
          <cell r="E337">
            <v>26000</v>
          </cell>
          <cell r="P337" t="str">
            <v>2016-002-000109</v>
          </cell>
          <cell r="Q337" t="str">
            <v>31 CHEMIN DE LAPRAT , 26000 VALENCE</v>
          </cell>
          <cell r="R337" t="str">
            <v>31 CHEMIN DE LAPRAT, 26000 VALENCE</v>
          </cell>
        </row>
        <row r="338">
          <cell r="D338" t="str">
            <v>ELLATIFI MAHA</v>
          </cell>
          <cell r="E338" t="str">
            <v>2016-002-000110</v>
          </cell>
          <cell r="P338">
            <v>0</v>
          </cell>
        </row>
        <row r="339">
          <cell r="D339" t="str">
            <v xml:space="preserve">LES CALADES </v>
          </cell>
          <cell r="E339" t="str">
            <v>Les calades-00198</v>
          </cell>
          <cell r="P339">
            <v>0</v>
          </cell>
        </row>
        <row r="340">
          <cell r="D340" t="str">
            <v>LA MOTTE CHALANCON DRÔME</v>
          </cell>
          <cell r="E340">
            <v>26470</v>
          </cell>
          <cell r="P340" t="str">
            <v>2016-002-000110</v>
          </cell>
          <cell r="Q340" t="str">
            <v>LES CALADES , 26470 LA MOTTE CHALANCON DRÔME</v>
          </cell>
          <cell r="R340" t="str">
            <v>LES CALADES, 26470 LA MOTTE CHALANCON DRÔME</v>
          </cell>
        </row>
        <row r="341">
          <cell r="D341" t="str">
            <v>ERDF AMEPS SIRHO SOCIETE</v>
          </cell>
          <cell r="E341" t="str">
            <v>2016-002-000111</v>
          </cell>
          <cell r="P341">
            <v>0</v>
          </cell>
        </row>
        <row r="342">
          <cell r="D342" t="str">
            <v xml:space="preserve">288 RUE DUGUESCLIN BP 3104 </v>
          </cell>
          <cell r="E342" t="str">
            <v>Transformateur</v>
          </cell>
          <cell r="P342">
            <v>0</v>
          </cell>
        </row>
        <row r="343">
          <cell r="D343" t="str">
            <v>LYON</v>
          </cell>
          <cell r="E343">
            <v>69211</v>
          </cell>
          <cell r="P343" t="str">
            <v>2016-002-000111</v>
          </cell>
          <cell r="Q343" t="str">
            <v>288 RUE DUGUESCLIN BP 3104 , 69211 LYON</v>
          </cell>
          <cell r="R343" t="str">
            <v>288 RUE DUGUESCLIN BP 3104, 69211 LYON</v>
          </cell>
        </row>
        <row r="344">
          <cell r="D344" t="str">
            <v>ESCOFFIER LAURENT</v>
          </cell>
          <cell r="E344" t="str">
            <v>2016-002-000112</v>
          </cell>
          <cell r="P344">
            <v>0</v>
          </cell>
        </row>
        <row r="345">
          <cell r="D345" t="str">
            <v xml:space="preserve">LES BLACHES </v>
          </cell>
          <cell r="E345" t="str">
            <v>GRANDE RUE</v>
          </cell>
          <cell r="P345">
            <v>0</v>
          </cell>
        </row>
        <row r="346">
          <cell r="D346" t="str">
            <v>ST THOMAS EN ROYANS</v>
          </cell>
          <cell r="E346">
            <v>26190</v>
          </cell>
          <cell r="P346" t="str">
            <v>2016-002-000112</v>
          </cell>
          <cell r="Q346" t="str">
            <v>LES BLACHES , 26190 ST THOMAS EN ROYANS</v>
          </cell>
          <cell r="R346" t="str">
            <v>LES BLACHES, 26190 ST THOMAS EN ROYANS</v>
          </cell>
        </row>
        <row r="347">
          <cell r="D347" t="str">
            <v>ESCOFFIER RAYMOND</v>
          </cell>
          <cell r="E347" t="str">
            <v>2016-002-000113</v>
          </cell>
          <cell r="P347">
            <v>0</v>
          </cell>
        </row>
        <row r="348">
          <cell r="D348" t="str">
            <v xml:space="preserve">Fontouvière  </v>
          </cell>
          <cell r="E348" t="str">
            <v>ex Chambert</v>
          </cell>
          <cell r="P348">
            <v>0</v>
          </cell>
        </row>
        <row r="349">
          <cell r="D349" t="str">
            <v>LA MOTTE CHALANCON</v>
          </cell>
          <cell r="E349">
            <v>26470</v>
          </cell>
          <cell r="P349" t="str">
            <v>2016-002-000113</v>
          </cell>
          <cell r="Q349" t="str">
            <v>Fontouvière  , 26470 LA MOTTE CHALANCON</v>
          </cell>
          <cell r="R349" t="str">
            <v>Fontouvière, 26470 LA MOTTE CHALANCON</v>
          </cell>
        </row>
        <row r="350">
          <cell r="D350" t="str">
            <v xml:space="preserve">EURL HOTEL DES VOYAGEURS </v>
          </cell>
          <cell r="E350" t="str">
            <v>2016-002-000114</v>
          </cell>
          <cell r="P350">
            <v>0</v>
          </cell>
        </row>
        <row r="351">
          <cell r="D351" t="str">
            <v xml:space="preserve">  </v>
          </cell>
          <cell r="E351" t="str">
            <v>place du Bourg-</v>
          </cell>
          <cell r="P351">
            <v>0</v>
          </cell>
        </row>
        <row r="352">
          <cell r="D352" t="str">
            <v>LA MOTTE  CHALANCON</v>
          </cell>
          <cell r="E352">
            <v>26470</v>
          </cell>
          <cell r="P352" t="str">
            <v>2016-002-000114</v>
          </cell>
          <cell r="Q352" t="str">
            <v>place du Bourg-, 26470 LA MOTTE  CHALANCON</v>
          </cell>
          <cell r="R352" t="str">
            <v>place du Bourg-, 26470 LA MOTTE  CHALANCON</v>
          </cell>
        </row>
        <row r="353">
          <cell r="D353" t="str">
            <v>FABRES DENIS</v>
          </cell>
          <cell r="E353" t="str">
            <v>2016-002-000115</v>
          </cell>
          <cell r="P353">
            <v>0</v>
          </cell>
        </row>
        <row r="354">
          <cell r="D354" t="str">
            <v xml:space="preserve">place du Bourg </v>
          </cell>
          <cell r="E354" t="str">
            <v>Le Bourg-00110</v>
          </cell>
          <cell r="P354">
            <v>0</v>
          </cell>
        </row>
        <row r="355">
          <cell r="D355" t="str">
            <v>LA MOTTE  CHALANCON</v>
          </cell>
          <cell r="E355">
            <v>26470</v>
          </cell>
          <cell r="P355" t="str">
            <v>2016-002-000115</v>
          </cell>
          <cell r="Q355" t="str">
            <v>place du Bourg , 26470 LA MOTTE  CHALANCON</v>
          </cell>
          <cell r="R355" t="str">
            <v>place du Bourg, 26470 LA MOTTE  CHALANCON</v>
          </cell>
        </row>
        <row r="356">
          <cell r="D356" t="str">
            <v>FALLAIS LUDOVIC</v>
          </cell>
          <cell r="E356" t="str">
            <v>2016-002-000116</v>
          </cell>
          <cell r="P356">
            <v>0</v>
          </cell>
        </row>
        <row r="357">
          <cell r="D357" t="str">
            <v xml:space="preserve">LA RIVIERE </v>
          </cell>
          <cell r="E357" t="str">
            <v>La Rivière Cha-</v>
          </cell>
          <cell r="P357">
            <v>0</v>
          </cell>
        </row>
        <row r="358">
          <cell r="D358" t="str">
            <v>LA MOTTE  CHALANCON</v>
          </cell>
          <cell r="E358">
            <v>26470</v>
          </cell>
          <cell r="P358" t="str">
            <v>2016-002-000116</v>
          </cell>
          <cell r="Q358" t="str">
            <v>LA RIVIERE , 26470 LA MOTTE  CHALANCON</v>
          </cell>
          <cell r="R358" t="str">
            <v>LA RIVIERE, 26470 LA MOTTE  CHALANCON</v>
          </cell>
        </row>
        <row r="359">
          <cell r="D359" t="str">
            <v>FARESSE  EMILE</v>
          </cell>
          <cell r="E359" t="str">
            <v>2016-002-000117</v>
          </cell>
          <cell r="P359">
            <v>0</v>
          </cell>
        </row>
        <row r="360">
          <cell r="D360" t="str">
            <v xml:space="preserve">Résidence Lou Souleou 487 rue jean Queillan </v>
          </cell>
          <cell r="E360" t="str">
            <v>Grande Rue-00112</v>
          </cell>
          <cell r="P360">
            <v>0</v>
          </cell>
        </row>
        <row r="361">
          <cell r="D361" t="str">
            <v>MARSEILLE</v>
          </cell>
          <cell r="E361">
            <v>13014</v>
          </cell>
          <cell r="P361" t="str">
            <v>2016-002-000117</v>
          </cell>
          <cell r="Q361" t="str">
            <v>Résidence Lou Souleou 487 rue jean Queillan , 13014 MARSEILLE</v>
          </cell>
          <cell r="R361" t="str">
            <v>Résidence Lou Souleou 487 rue jean Queillan, 13014 MARSEILLE</v>
          </cell>
        </row>
        <row r="362">
          <cell r="D362" t="str">
            <v>FAURE JEANINE</v>
          </cell>
          <cell r="E362" t="str">
            <v>2016-002-000118</v>
          </cell>
          <cell r="P362">
            <v>0</v>
          </cell>
        </row>
        <row r="363">
          <cell r="D363" t="str">
            <v>UDAF 2 RUE LA PEROUSE CS 144</v>
          </cell>
          <cell r="E363" t="str">
            <v>Place des Aire-</v>
          </cell>
          <cell r="P363">
            <v>0</v>
          </cell>
        </row>
        <row r="364">
          <cell r="D364" t="str">
            <v>VALENCE</v>
          </cell>
          <cell r="E364">
            <v>26000</v>
          </cell>
          <cell r="P364" t="str">
            <v>2016-002-000118</v>
          </cell>
          <cell r="Q364" t="str">
            <v>UDAF 2 RUE LA PEROUSE CS 144, 26000 VALENCE</v>
          </cell>
          <cell r="R364" t="str">
            <v>UDAF 2 RUE LA PEROUSE CS 144, 26000 VALENCE</v>
          </cell>
        </row>
        <row r="365">
          <cell r="D365" t="str">
            <v>FAURE MICHEL</v>
          </cell>
          <cell r="E365" t="str">
            <v>2016-002-000119</v>
          </cell>
          <cell r="P365">
            <v>0</v>
          </cell>
        </row>
        <row r="366">
          <cell r="D366" t="str">
            <v xml:space="preserve">Quartier le Pont </v>
          </cell>
          <cell r="E366" t="str">
            <v>Sertorin-00116</v>
          </cell>
          <cell r="P366">
            <v>0</v>
          </cell>
        </row>
        <row r="367">
          <cell r="D367" t="str">
            <v>AUBRES</v>
          </cell>
          <cell r="E367">
            <v>26110</v>
          </cell>
          <cell r="P367" t="str">
            <v>2016-002-000119</v>
          </cell>
          <cell r="Q367" t="str">
            <v>Quartier le Pont , 26110 AUBRES</v>
          </cell>
          <cell r="R367" t="str">
            <v>Quartier le Pont, 26110 AUBRES</v>
          </cell>
        </row>
        <row r="368">
          <cell r="D368" t="str">
            <v>FONDEUR PATRICK</v>
          </cell>
          <cell r="E368" t="str">
            <v>2016-002-000120</v>
          </cell>
          <cell r="P368">
            <v>0</v>
          </cell>
        </row>
        <row r="369">
          <cell r="D369" t="str">
            <v xml:space="preserve">  </v>
          </cell>
          <cell r="E369" t="str">
            <v>Les Calades-</v>
          </cell>
          <cell r="P369">
            <v>0</v>
          </cell>
        </row>
        <row r="370">
          <cell r="D370" t="str">
            <v>LA MOTTE  CHALANCON</v>
          </cell>
          <cell r="E370">
            <v>26470</v>
          </cell>
          <cell r="P370" t="str">
            <v>2016-002-000120</v>
          </cell>
          <cell r="Q370" t="str">
            <v>Les Calades-, 26470 LA MOTTE  CHALANCON</v>
          </cell>
          <cell r="R370" t="str">
            <v>Les Calades-, 26470 LA MOTTE  CHALANCON</v>
          </cell>
        </row>
        <row r="371">
          <cell r="D371" t="str">
            <v>FONTAINE PHILIPPE</v>
          </cell>
          <cell r="E371" t="str">
            <v>2016-002-000121</v>
          </cell>
          <cell r="P371">
            <v>0</v>
          </cell>
        </row>
        <row r="372">
          <cell r="D372" t="str">
            <v xml:space="preserve">27, rue Jacques Prévert </v>
          </cell>
          <cell r="E372" t="str">
            <v>A00081</v>
          </cell>
          <cell r="P372">
            <v>0</v>
          </cell>
        </row>
        <row r="373">
          <cell r="D373" t="str">
            <v>HERIN</v>
          </cell>
          <cell r="E373">
            <v>59195</v>
          </cell>
          <cell r="P373" t="str">
            <v>2016-002-000121</v>
          </cell>
          <cell r="Q373" t="str">
            <v>27, rue Jacques Prévert , 59195 HERIN</v>
          </cell>
          <cell r="R373" t="str">
            <v>27, rue Jacques Prévert, 59195 HERIN</v>
          </cell>
        </row>
        <row r="374">
          <cell r="D374" t="str">
            <v>FORTIER MARIE-CHRISTINE</v>
          </cell>
          <cell r="E374" t="str">
            <v>2016-002-000122</v>
          </cell>
          <cell r="P374">
            <v>0</v>
          </cell>
        </row>
        <row r="375">
          <cell r="D375" t="str">
            <v xml:space="preserve">Coin Mako  </v>
          </cell>
          <cell r="E375" t="str">
            <v>ex Brusset</v>
          </cell>
          <cell r="P375">
            <v>0</v>
          </cell>
        </row>
        <row r="376">
          <cell r="D376" t="str">
            <v>LA MOTTE CHALANCON</v>
          </cell>
          <cell r="E376">
            <v>26470</v>
          </cell>
          <cell r="P376" t="str">
            <v>2016-002-000122</v>
          </cell>
          <cell r="Q376" t="str">
            <v>Coin Mako  , 26470 LA MOTTE CHALANCON</v>
          </cell>
          <cell r="R376" t="str">
            <v>Coin Mako, 26470 LA MOTTE CHALANCON</v>
          </cell>
        </row>
        <row r="377">
          <cell r="D377" t="str">
            <v>FORTIER MARIE-CHRISTINE</v>
          </cell>
          <cell r="E377" t="str">
            <v>2016-002-000123</v>
          </cell>
          <cell r="P377">
            <v>0</v>
          </cell>
        </row>
        <row r="378">
          <cell r="D378" t="str">
            <v xml:space="preserve">Coin Mako  </v>
          </cell>
          <cell r="E378" t="str">
            <v>La Trémière</v>
          </cell>
          <cell r="P378">
            <v>0</v>
          </cell>
        </row>
        <row r="379">
          <cell r="D379" t="str">
            <v>LA MOTTE CHALANCON</v>
          </cell>
          <cell r="E379">
            <v>26470</v>
          </cell>
          <cell r="P379" t="str">
            <v>2016-002-000123</v>
          </cell>
          <cell r="Q379" t="str">
            <v>Coin Mako  , 26470 LA MOTTE CHALANCON</v>
          </cell>
          <cell r="R379" t="str">
            <v>Coin Mako, 26470 LA MOTTE CHALANCON</v>
          </cell>
        </row>
        <row r="380">
          <cell r="D380" t="str">
            <v>FOUQUET ISABELLE</v>
          </cell>
          <cell r="E380" t="str">
            <v>2016-002-000124</v>
          </cell>
          <cell r="P380">
            <v>0</v>
          </cell>
        </row>
        <row r="381">
          <cell r="D381" t="str">
            <v xml:space="preserve">34 rue de Gometz </v>
          </cell>
          <cell r="E381" t="str">
            <v>Chemin de Rond</v>
          </cell>
          <cell r="P381">
            <v>0</v>
          </cell>
        </row>
        <row r="382">
          <cell r="D382" t="str">
            <v>BURES SUR YVETTE</v>
          </cell>
          <cell r="E382">
            <v>91440</v>
          </cell>
          <cell r="P382" t="str">
            <v>2016-002-000124</v>
          </cell>
          <cell r="Q382" t="str">
            <v>34 rue de Gometz , 91440 BURES SUR YVETTE</v>
          </cell>
          <cell r="R382" t="str">
            <v>34 rue de Gometz, 91440 BURES SUR YVETTE</v>
          </cell>
        </row>
        <row r="383">
          <cell r="D383" t="str">
            <v>FOYER CLAIR MATIN</v>
          </cell>
          <cell r="E383" t="str">
            <v>2016-002-000125</v>
          </cell>
          <cell r="P383">
            <v>0</v>
          </cell>
        </row>
        <row r="384">
          <cell r="D384" t="str">
            <v xml:space="preserve">Bramefaim  </v>
          </cell>
          <cell r="E384" t="str">
            <v>Foyer Clair Ma</v>
          </cell>
          <cell r="P384">
            <v>0</v>
          </cell>
        </row>
        <row r="385">
          <cell r="D385" t="str">
            <v>LA MOTTE CHALANCON</v>
          </cell>
          <cell r="E385">
            <v>26470</v>
          </cell>
          <cell r="P385" t="str">
            <v>2016-002-000125</v>
          </cell>
          <cell r="Q385" t="str">
            <v>Bramefaim  , 26470 LA MOTTE CHALANCON</v>
          </cell>
          <cell r="R385" t="str">
            <v>Bramefaim, 26470 LA MOTTE CHALANCON</v>
          </cell>
        </row>
        <row r="386">
          <cell r="D386" t="str">
            <v>GADE AASE VIBEKE</v>
          </cell>
          <cell r="E386" t="str">
            <v>2016-002-000126</v>
          </cell>
          <cell r="P386">
            <v>0</v>
          </cell>
        </row>
        <row r="387">
          <cell r="D387" t="str">
            <v xml:space="preserve">DK 4850 02E strandpark 34 </v>
          </cell>
          <cell r="E387" t="str">
            <v>les aires-00372</v>
          </cell>
          <cell r="P387">
            <v>0</v>
          </cell>
        </row>
        <row r="388">
          <cell r="D388" t="str">
            <v>STUBBEKOBING</v>
          </cell>
          <cell r="E388">
            <v>99999</v>
          </cell>
          <cell r="P388" t="str">
            <v>2016-002-000126</v>
          </cell>
          <cell r="Q388" t="str">
            <v>DK 4850 02E strandpark 34 , 99999 STUBBEKOBING</v>
          </cell>
          <cell r="R388" t="str">
            <v>DK 4850 02E strandpark 34, 99999 STUBBEKOBING</v>
          </cell>
        </row>
        <row r="389">
          <cell r="D389" t="str">
            <v>GARAIX AURELIE</v>
          </cell>
          <cell r="E389" t="str">
            <v>2016-002-000127</v>
          </cell>
          <cell r="P389">
            <v>0</v>
          </cell>
        </row>
        <row r="390">
          <cell r="D390" t="str">
            <v xml:space="preserve">  </v>
          </cell>
          <cell r="E390" t="str">
            <v>Le Pavillon Ma</v>
          </cell>
          <cell r="P390">
            <v>0</v>
          </cell>
        </row>
        <row r="391">
          <cell r="D391" t="str">
            <v>LA MOTTE  CHALANCON</v>
          </cell>
          <cell r="E391">
            <v>26470</v>
          </cell>
          <cell r="P391" t="str">
            <v>2016-002-000127</v>
          </cell>
          <cell r="Q391" t="str">
            <v>Le Pavillon Ma, 26470 LA MOTTE  CHALANCON</v>
          </cell>
          <cell r="R391" t="str">
            <v>Le Pavillon Ma, 26470 LA MOTTE  CHALANCON</v>
          </cell>
        </row>
        <row r="392">
          <cell r="D392" t="str">
            <v>GARAIX Solange</v>
          </cell>
          <cell r="E392" t="str">
            <v>2016-002-000128</v>
          </cell>
          <cell r="P392">
            <v>0</v>
          </cell>
        </row>
        <row r="393">
          <cell r="D393" t="str">
            <v xml:space="preserve">  </v>
          </cell>
          <cell r="E393" t="str">
            <v xml:space="preserve">LES ISCLES </v>
          </cell>
          <cell r="P393">
            <v>0</v>
          </cell>
        </row>
        <row r="394">
          <cell r="D394" t="str">
            <v>LA MOTTE  CHALANCON</v>
          </cell>
          <cell r="E394">
            <v>26470</v>
          </cell>
          <cell r="P394" t="str">
            <v>2016-002-000128</v>
          </cell>
          <cell r="Q394" t="str">
            <v>LES ISCLES , 26470 LA MOTTE  CHALANCON</v>
          </cell>
          <cell r="R394" t="str">
            <v>LES ISCLES, 26470 LA MOTTE  CHALANCON</v>
          </cell>
        </row>
        <row r="395">
          <cell r="D395" t="str">
            <v>GARAIX SOPHIE</v>
          </cell>
          <cell r="E395" t="str">
            <v>2016-002-000129</v>
          </cell>
          <cell r="P395">
            <v>0</v>
          </cell>
        </row>
        <row r="396">
          <cell r="D396" t="str">
            <v xml:space="preserve">  </v>
          </cell>
          <cell r="E396" t="str">
            <v>Les Escoulette-</v>
          </cell>
          <cell r="P396">
            <v>0</v>
          </cell>
        </row>
        <row r="397">
          <cell r="D397" t="str">
            <v>LA MOTTE  CHALANCON</v>
          </cell>
          <cell r="E397">
            <v>26470</v>
          </cell>
          <cell r="P397" t="str">
            <v>2016-002-000129</v>
          </cell>
          <cell r="Q397" t="str">
            <v>Les Escoulette-, 26470 LA MOTTE  CHALANCON</v>
          </cell>
          <cell r="R397" t="str">
            <v>Les Escoulette-, 26470 LA MOTTE  CHALANCON</v>
          </cell>
        </row>
        <row r="398">
          <cell r="D398" t="str">
            <v>GARCIA JEAN</v>
          </cell>
          <cell r="E398" t="str">
            <v>2016-002-000130</v>
          </cell>
          <cell r="P398">
            <v>0</v>
          </cell>
        </row>
        <row r="399">
          <cell r="D399" t="str">
            <v xml:space="preserve">Quartier Chabaud  </v>
          </cell>
          <cell r="E399" t="str">
            <v>Pavillon</v>
          </cell>
          <cell r="P399">
            <v>0</v>
          </cell>
        </row>
        <row r="400">
          <cell r="D400" t="str">
            <v>BOURG SAINT ANDEOL</v>
          </cell>
          <cell r="E400">
            <v>7700</v>
          </cell>
          <cell r="P400" t="str">
            <v>2016-002-000130</v>
          </cell>
          <cell r="Q400" t="str">
            <v>Quartier Chabaud  , 7700 BOURG SAINT ANDEOL</v>
          </cell>
          <cell r="R400" t="str">
            <v>Quartier Chabaud, 7700 BOURG SAINT ANDEOL</v>
          </cell>
        </row>
        <row r="401">
          <cell r="D401" t="str">
            <v>GATTEGNO FRANCIS</v>
          </cell>
          <cell r="E401" t="str">
            <v>2016-002-000131</v>
          </cell>
          <cell r="P401">
            <v>0</v>
          </cell>
        </row>
        <row r="402">
          <cell r="D402" t="str">
            <v xml:space="preserve">24  AVENUE FELIX FAURE </v>
          </cell>
          <cell r="E402" t="str">
            <v>Sertorin-00126</v>
          </cell>
          <cell r="P402">
            <v>0</v>
          </cell>
        </row>
        <row r="403">
          <cell r="D403" t="str">
            <v>LYON</v>
          </cell>
          <cell r="E403">
            <v>69007</v>
          </cell>
          <cell r="P403" t="str">
            <v>2016-002-000131</v>
          </cell>
          <cell r="Q403" t="str">
            <v>24  AVENUE FELIX FAURE , 69007 LYON</v>
          </cell>
          <cell r="R403" t="str">
            <v>24  AVENUE FELIX FAURE, 69007 LYON</v>
          </cell>
        </row>
        <row r="404">
          <cell r="D404" t="str">
            <v>GAYRAUD Maryse</v>
          </cell>
          <cell r="E404" t="str">
            <v>2016-002-000132</v>
          </cell>
          <cell r="P404">
            <v>0</v>
          </cell>
        </row>
        <row r="405">
          <cell r="D405" t="str">
            <v xml:space="preserve">9 impasse Sarturan  </v>
          </cell>
          <cell r="E405" t="str">
            <v>Sainte Catheri-</v>
          </cell>
          <cell r="P405">
            <v>0</v>
          </cell>
        </row>
        <row r="406">
          <cell r="D406" t="str">
            <v>MARSEILLE</v>
          </cell>
          <cell r="E406">
            <v>13007</v>
          </cell>
          <cell r="P406" t="str">
            <v>2016-002-000132</v>
          </cell>
          <cell r="Q406" t="str">
            <v>9 impasse Sarturan  , 13007 MARSEILLE</v>
          </cell>
          <cell r="R406" t="str">
            <v>9 impasse Sarturan, 13007 MARSEILLE</v>
          </cell>
        </row>
        <row r="407">
          <cell r="D407" t="str">
            <v>GENEST MAXIME</v>
          </cell>
          <cell r="E407" t="str">
            <v>2016-002-000133</v>
          </cell>
          <cell r="P407">
            <v>0</v>
          </cell>
        </row>
        <row r="408">
          <cell r="D408" t="str">
            <v xml:space="preserve">place des aires  </v>
          </cell>
          <cell r="E408" t="str">
            <v>les escondailles</v>
          </cell>
          <cell r="P408">
            <v>0</v>
          </cell>
        </row>
        <row r="409">
          <cell r="D409" t="str">
            <v>LA MOTTE  CHALANCON</v>
          </cell>
          <cell r="E409">
            <v>26470</v>
          </cell>
          <cell r="P409" t="str">
            <v>2016-002-000133</v>
          </cell>
          <cell r="Q409" t="str">
            <v>place des aires  , 26470 LA MOTTE  CHALANCON</v>
          </cell>
          <cell r="R409" t="str">
            <v>place des aires, 26470 LA MOTTE  CHALANCON</v>
          </cell>
        </row>
        <row r="410">
          <cell r="D410" t="str">
            <v>GENEST MAXIME</v>
          </cell>
          <cell r="E410" t="str">
            <v>2016-002-000134</v>
          </cell>
          <cell r="P410">
            <v>0</v>
          </cell>
        </row>
        <row r="411">
          <cell r="D411" t="str">
            <v xml:space="preserve">place des aires  </v>
          </cell>
          <cell r="E411" t="str">
            <v>Place des Aire-</v>
          </cell>
          <cell r="P411">
            <v>0</v>
          </cell>
        </row>
        <row r="412">
          <cell r="D412" t="str">
            <v>LA MOTTE  CHALANCON</v>
          </cell>
          <cell r="E412">
            <v>26470</v>
          </cell>
          <cell r="P412" t="str">
            <v>2016-002-000134</v>
          </cell>
          <cell r="Q412" t="str">
            <v>place des aires  , 26470 LA MOTTE  CHALANCON</v>
          </cell>
          <cell r="R412" t="str">
            <v>place des aires, 26470 LA MOTTE  CHALANCON</v>
          </cell>
        </row>
        <row r="413">
          <cell r="D413" t="str">
            <v>GERVASONI MARTINE</v>
          </cell>
          <cell r="E413" t="str">
            <v>2016-002-000135</v>
          </cell>
          <cell r="P413">
            <v>0</v>
          </cell>
        </row>
        <row r="414">
          <cell r="D414" t="str">
            <v xml:space="preserve">11 BOULEVARD HENRI BARBUSSE </v>
          </cell>
          <cell r="E414" t="str">
            <v>App.1er étage</v>
          </cell>
          <cell r="P414">
            <v>0</v>
          </cell>
        </row>
        <row r="415">
          <cell r="D415" t="str">
            <v>BUIS LES BARONNIES</v>
          </cell>
          <cell r="E415">
            <v>26170</v>
          </cell>
          <cell r="P415" t="str">
            <v>2016-002-000135</v>
          </cell>
          <cell r="Q415" t="str">
            <v>11 BOULEVARD HENRI BARBUSSE , 26170 BUIS LES BARONNIES</v>
          </cell>
          <cell r="R415" t="str">
            <v>11 BOULEVARD HENRI BARBUSSE, 26170 BUIS LES BARONNIES</v>
          </cell>
        </row>
        <row r="416">
          <cell r="D416" t="str">
            <v>GERVASONI MARTINE</v>
          </cell>
          <cell r="E416" t="str">
            <v>2016-002-000136</v>
          </cell>
          <cell r="P416">
            <v>0</v>
          </cell>
        </row>
        <row r="417">
          <cell r="D417" t="str">
            <v xml:space="preserve">11 BOULEVARD HENRI BARBUSSE </v>
          </cell>
          <cell r="E417" t="str">
            <v>Le Bourg-00249</v>
          </cell>
          <cell r="P417">
            <v>0</v>
          </cell>
        </row>
        <row r="418">
          <cell r="D418" t="str">
            <v>BUIS LES BARONNIES</v>
          </cell>
          <cell r="E418">
            <v>26170</v>
          </cell>
          <cell r="P418" t="str">
            <v>2016-002-000136</v>
          </cell>
          <cell r="Q418" t="str">
            <v>11 BOULEVARD HENRI BARBUSSE , 26170 BUIS LES BARONNIES</v>
          </cell>
          <cell r="R418" t="str">
            <v>11 BOULEVARD HENRI BARBUSSE, 26170 BUIS LES BARONNIES</v>
          </cell>
        </row>
        <row r="419">
          <cell r="D419" t="str">
            <v>GERVASONI MARTINE</v>
          </cell>
          <cell r="E419" t="str">
            <v>2016-002-000137</v>
          </cell>
          <cell r="P419">
            <v>0</v>
          </cell>
        </row>
        <row r="420">
          <cell r="D420" t="str">
            <v xml:space="preserve">11 BOULEVARD HENRI BARBUSSE </v>
          </cell>
          <cell r="E420" t="str">
            <v>Magasin-00248</v>
          </cell>
          <cell r="P420">
            <v>0</v>
          </cell>
        </row>
        <row r="421">
          <cell r="D421" t="str">
            <v>BUIS LES BARONNIES</v>
          </cell>
          <cell r="E421">
            <v>26170</v>
          </cell>
          <cell r="P421" t="str">
            <v>2016-002-000137</v>
          </cell>
          <cell r="Q421" t="str">
            <v>11 BOULEVARD HENRI BARBUSSE , 26170 BUIS LES BARONNIES</v>
          </cell>
          <cell r="R421" t="str">
            <v>11 BOULEVARD HENRI BARBUSSE, 26170 BUIS LES BARONNIES</v>
          </cell>
        </row>
        <row r="422">
          <cell r="D422" t="str">
            <v>GIRARD GILBERT</v>
          </cell>
          <cell r="E422" t="str">
            <v>2016-002-000138</v>
          </cell>
          <cell r="P422">
            <v>0</v>
          </cell>
        </row>
        <row r="423">
          <cell r="D423" t="str">
            <v xml:space="preserve">Le Bourg  </v>
          </cell>
          <cell r="E423" t="str">
            <v>Le Bourg-00133</v>
          </cell>
          <cell r="P423">
            <v>0</v>
          </cell>
        </row>
        <row r="424">
          <cell r="D424" t="str">
            <v>LA MOTTE  CHALANCON</v>
          </cell>
          <cell r="E424">
            <v>26470</v>
          </cell>
          <cell r="P424" t="str">
            <v>2016-002-000138</v>
          </cell>
          <cell r="Q424" t="str">
            <v>Le Bourg  , 26470 LA MOTTE  CHALANCON</v>
          </cell>
          <cell r="R424" t="str">
            <v>Le Bourg, 26470 LA MOTTE  CHALANCON</v>
          </cell>
        </row>
        <row r="425">
          <cell r="D425" t="str">
            <v>GIRAUD JEAN</v>
          </cell>
          <cell r="E425" t="str">
            <v>2016-002-000139</v>
          </cell>
          <cell r="P425">
            <v>0</v>
          </cell>
        </row>
        <row r="426">
          <cell r="D426" t="str">
            <v xml:space="preserve">Place de la Liberté  </v>
          </cell>
          <cell r="E426" t="str">
            <v>Place de la Li</v>
          </cell>
          <cell r="P426">
            <v>0</v>
          </cell>
        </row>
        <row r="427">
          <cell r="D427" t="str">
            <v>LA MOTTE CHALANCON</v>
          </cell>
          <cell r="E427">
            <v>26470</v>
          </cell>
          <cell r="P427" t="str">
            <v>2016-002-000139</v>
          </cell>
          <cell r="Q427" t="str">
            <v>Place de la Liberté  , 26470 LA MOTTE CHALANCON</v>
          </cell>
          <cell r="R427" t="str">
            <v>Place de la Liberté, 26470 LA MOTTE CHALANCON</v>
          </cell>
        </row>
        <row r="428">
          <cell r="D428" t="str">
            <v>GOIRAN CHANTAL</v>
          </cell>
          <cell r="E428" t="str">
            <v>2016-002-000140</v>
          </cell>
          <cell r="P428">
            <v>0</v>
          </cell>
        </row>
        <row r="429">
          <cell r="D429" t="str">
            <v xml:space="preserve">17 rue A.Roux  </v>
          </cell>
          <cell r="E429" t="str">
            <v>Grande Rue-00136</v>
          </cell>
          <cell r="P429">
            <v>0</v>
          </cell>
        </row>
        <row r="430">
          <cell r="D430" t="str">
            <v>LA LONDE LES MAURES</v>
          </cell>
          <cell r="E430">
            <v>83250</v>
          </cell>
          <cell r="P430" t="str">
            <v>2016-002-000140</v>
          </cell>
          <cell r="Q430" t="str">
            <v>17 rue A.Roux  , 83250 LA LONDE LES MAURES</v>
          </cell>
          <cell r="R430" t="str">
            <v>17 rue A.Roux, 83250 LA LONDE LES MAURES</v>
          </cell>
        </row>
        <row r="431">
          <cell r="D431" t="str">
            <v>GONZALES CHRISTOPHE</v>
          </cell>
          <cell r="E431" t="str">
            <v>2016-002-000141</v>
          </cell>
          <cell r="P431">
            <v>0</v>
          </cell>
        </row>
        <row r="432">
          <cell r="D432" t="str">
            <v xml:space="preserve">  </v>
          </cell>
          <cell r="E432" t="str">
            <v>Le Pavillon</v>
          </cell>
          <cell r="P432">
            <v>0</v>
          </cell>
        </row>
        <row r="433">
          <cell r="D433" t="str">
            <v>LA MOTTE  CHALANCON</v>
          </cell>
          <cell r="E433">
            <v>26470</v>
          </cell>
          <cell r="P433" t="str">
            <v>2016-002-000141</v>
          </cell>
          <cell r="Q433" t="str">
            <v>Le Pavillon, 26470 LA MOTTE  CHALANCON</v>
          </cell>
          <cell r="R433" t="str">
            <v>Le Pavillon, 26470 LA MOTTE  CHALANCON</v>
          </cell>
        </row>
        <row r="434">
          <cell r="D434" t="str">
            <v>GOUNON MICHELE</v>
          </cell>
          <cell r="E434" t="str">
            <v>2016-002-000142</v>
          </cell>
          <cell r="P434">
            <v>0</v>
          </cell>
        </row>
        <row r="435">
          <cell r="D435" t="str">
            <v xml:space="preserve"> 146 allée de la Libération </v>
          </cell>
          <cell r="E435" t="str">
            <v xml:space="preserve">DESCENTE </v>
          </cell>
          <cell r="P435">
            <v>0</v>
          </cell>
        </row>
        <row r="436">
          <cell r="D436" t="str">
            <v>RIORGES</v>
          </cell>
          <cell r="E436">
            <v>42153</v>
          </cell>
          <cell r="P436" t="str">
            <v>2016-002-000142</v>
          </cell>
          <cell r="Q436" t="str">
            <v xml:space="preserve"> 146 allée de la Libération , 42153 RIORGES</v>
          </cell>
          <cell r="R436" t="str">
            <v xml:space="preserve"> 146 allée de la Libération, 42153 RIORGES</v>
          </cell>
        </row>
        <row r="437">
          <cell r="D437" t="str">
            <v>GOUNON MICHELE</v>
          </cell>
          <cell r="E437" t="str">
            <v>2016-002-000143</v>
          </cell>
          <cell r="P437">
            <v>0</v>
          </cell>
        </row>
        <row r="438">
          <cell r="D438" t="str">
            <v xml:space="preserve">146 allée de la Libération </v>
          </cell>
          <cell r="E438" t="str">
            <v>Grande rue-00138</v>
          </cell>
          <cell r="P438">
            <v>0</v>
          </cell>
        </row>
        <row r="439">
          <cell r="D439" t="str">
            <v>RIORGES</v>
          </cell>
          <cell r="E439">
            <v>42153</v>
          </cell>
          <cell r="P439" t="str">
            <v>2016-002-000143</v>
          </cell>
          <cell r="Q439" t="str">
            <v>146 allée de la Libération , 42153 RIORGES</v>
          </cell>
          <cell r="R439" t="str">
            <v>146 allée de la Libération, 42153 RIORGES</v>
          </cell>
        </row>
        <row r="440">
          <cell r="D440" t="str">
            <v>GRAMBERT MICHEL</v>
          </cell>
          <cell r="E440" t="str">
            <v>2016-002-000144</v>
          </cell>
          <cell r="P440">
            <v>0</v>
          </cell>
        </row>
        <row r="441">
          <cell r="D441" t="str">
            <v xml:space="preserve">LE VILLAGE </v>
          </cell>
          <cell r="E441" t="str">
            <v>Les calades-00139</v>
          </cell>
          <cell r="P441">
            <v>0</v>
          </cell>
        </row>
        <row r="442">
          <cell r="D442">
            <v>4140</v>
          </cell>
          <cell r="E442" t="str">
            <v>Eric MICHEL</v>
          </cell>
          <cell r="P442" t="str">
            <v>2016-002-000144</v>
          </cell>
          <cell r="Q442" t="str">
            <v>LE VILLAGE , Eric MICHEL 4140</v>
          </cell>
          <cell r="R442" t="str">
            <v>LE VILLAGE, Eric MICHEL 4140</v>
          </cell>
        </row>
        <row r="443">
          <cell r="D443" t="str">
            <v>GRASSOT  MARIE JEANNE</v>
          </cell>
          <cell r="E443" t="str">
            <v>2016-002-000145</v>
          </cell>
          <cell r="P443">
            <v>0</v>
          </cell>
        </row>
        <row r="444">
          <cell r="D444" t="str">
            <v xml:space="preserve">Sertorin  </v>
          </cell>
          <cell r="E444" t="str">
            <v>Sertorin-00140</v>
          </cell>
          <cell r="P444">
            <v>0</v>
          </cell>
        </row>
        <row r="445">
          <cell r="D445" t="str">
            <v>LA MOTTE CHALANCON</v>
          </cell>
          <cell r="E445">
            <v>26470</v>
          </cell>
          <cell r="P445" t="str">
            <v>2016-002-000145</v>
          </cell>
          <cell r="Q445" t="str">
            <v>Sertorin  , 26470 LA MOTTE CHALANCON</v>
          </cell>
          <cell r="R445" t="str">
            <v>Sertorin, 26470 LA MOTTE CHALANCON</v>
          </cell>
        </row>
        <row r="446">
          <cell r="D446" t="str">
            <v>GRILLAT GERARD</v>
          </cell>
          <cell r="E446" t="str">
            <v>2016-002-000146</v>
          </cell>
          <cell r="P446">
            <v>0</v>
          </cell>
        </row>
        <row r="447">
          <cell r="D447" t="str">
            <v xml:space="preserve">1 rue des Jardins  </v>
          </cell>
          <cell r="E447" t="str">
            <v>La Rivière Cha-</v>
          </cell>
          <cell r="P447">
            <v>0</v>
          </cell>
        </row>
        <row r="448">
          <cell r="D448" t="str">
            <v>ILLKIRCH</v>
          </cell>
          <cell r="E448">
            <v>67400</v>
          </cell>
          <cell r="P448" t="str">
            <v>2016-002-000146</v>
          </cell>
          <cell r="Q448" t="str">
            <v>1 rue des Jardins  , 67400 ILLKIRCH</v>
          </cell>
          <cell r="R448" t="str">
            <v>1 rue des Jardins, 67400 ILLKIRCH</v>
          </cell>
        </row>
        <row r="449">
          <cell r="D449" t="str">
            <v xml:space="preserve">GROUPEMENT DE GENDARMERIE </v>
          </cell>
          <cell r="E449" t="str">
            <v>2016-002-000147</v>
          </cell>
          <cell r="P449">
            <v>0</v>
          </cell>
        </row>
        <row r="450">
          <cell r="D450" t="str">
            <v xml:space="preserve">  </v>
          </cell>
          <cell r="E450" t="str">
            <v>LOCAUX</v>
          </cell>
          <cell r="P450">
            <v>0</v>
          </cell>
        </row>
        <row r="451">
          <cell r="D451">
            <v>26470</v>
          </cell>
          <cell r="E451" t="str">
            <v>llocaux</v>
          </cell>
          <cell r="P451" t="str">
            <v>2016-002-000147</v>
          </cell>
          <cell r="Q451" t="str">
            <v>LOCAUX, llocaux 26470</v>
          </cell>
          <cell r="R451" t="str">
            <v>Locaux Gendarmerie, 26470 LA MOTTE CHALANCON</v>
          </cell>
        </row>
        <row r="452">
          <cell r="D452" t="str">
            <v xml:space="preserve">GROUPEMENT DE GENDARMERIE </v>
          </cell>
          <cell r="E452" t="str">
            <v>2016-002-000148</v>
          </cell>
          <cell r="P452">
            <v>0</v>
          </cell>
          <cell r="R452"/>
        </row>
        <row r="453">
          <cell r="D453" t="str">
            <v xml:space="preserve">  </v>
          </cell>
          <cell r="E453" t="str">
            <v xml:space="preserve">LOGE N° </v>
          </cell>
          <cell r="P453">
            <v>0</v>
          </cell>
          <cell r="R453"/>
        </row>
        <row r="454">
          <cell r="D454">
            <v>26470</v>
          </cell>
          <cell r="E454" t="str">
            <v xml:space="preserve">logement 5 </v>
          </cell>
          <cell r="P454" t="str">
            <v>2016-002-000148</v>
          </cell>
          <cell r="Q454" t="str">
            <v xml:space="preserve">  , logement 5  26470</v>
          </cell>
          <cell r="R454" t="str">
            <v>logement 5 Gendarmerie, 26470 LA MOTTE CHALANCON</v>
          </cell>
        </row>
        <row r="455">
          <cell r="D455" t="str">
            <v xml:space="preserve">GROUPEMENT DE GENDARMERIE </v>
          </cell>
          <cell r="E455" t="str">
            <v>2016-002-000149</v>
          </cell>
          <cell r="P455">
            <v>0</v>
          </cell>
          <cell r="R455"/>
        </row>
        <row r="456">
          <cell r="D456" t="str">
            <v xml:space="preserve">  </v>
          </cell>
          <cell r="E456" t="str">
            <v xml:space="preserve">LOGE N° </v>
          </cell>
          <cell r="P456">
            <v>0</v>
          </cell>
          <cell r="R456"/>
        </row>
        <row r="457">
          <cell r="D457">
            <v>26470</v>
          </cell>
          <cell r="E457" t="str">
            <v>logement 6 BOHER</v>
          </cell>
          <cell r="P457" t="str">
            <v>2016-002-000149</v>
          </cell>
          <cell r="Q457" t="str">
            <v xml:space="preserve">  , logement 6 BOHER 26470</v>
          </cell>
          <cell r="R457" t="str">
            <v>logement 6 Gendarmerie, 26470 LA MOTTE CHALANCON</v>
          </cell>
        </row>
        <row r="458">
          <cell r="D458" t="str">
            <v xml:space="preserve">GROUPEMENT DE GENDARMERIE </v>
          </cell>
          <cell r="E458" t="str">
            <v>2016-002-000150</v>
          </cell>
          <cell r="P458">
            <v>0</v>
          </cell>
          <cell r="R458"/>
        </row>
        <row r="459">
          <cell r="D459" t="str">
            <v xml:space="preserve">  </v>
          </cell>
          <cell r="E459" t="str">
            <v>LOGE N°1 G00001</v>
          </cell>
          <cell r="P459">
            <v>0</v>
          </cell>
          <cell r="R459"/>
        </row>
        <row r="460">
          <cell r="D460">
            <v>26470</v>
          </cell>
          <cell r="E460" t="str">
            <v>logement 1 GAV</v>
          </cell>
          <cell r="P460" t="str">
            <v>2016-002-000150</v>
          </cell>
          <cell r="Q460" t="str">
            <v xml:space="preserve">  , logement 1 GAV 26470</v>
          </cell>
          <cell r="R460" t="str">
            <v>logement 1 Gendarmerie, 26470 LA MOTTE CHALANCON</v>
          </cell>
        </row>
        <row r="461">
          <cell r="D461" t="str">
            <v xml:space="preserve">GROUPEMENT DE GENDARMERIE </v>
          </cell>
          <cell r="E461" t="str">
            <v>2016-002-000151</v>
          </cell>
          <cell r="P461">
            <v>0</v>
          </cell>
          <cell r="R461"/>
        </row>
        <row r="462">
          <cell r="D462" t="str">
            <v xml:space="preserve">  </v>
          </cell>
          <cell r="E462" t="str">
            <v xml:space="preserve">LOGE N°2 </v>
          </cell>
          <cell r="P462">
            <v>0</v>
          </cell>
          <cell r="R462"/>
        </row>
        <row r="463">
          <cell r="D463">
            <v>26470</v>
          </cell>
          <cell r="E463" t="str">
            <v>logement 2</v>
          </cell>
          <cell r="P463" t="str">
            <v>2016-002-000151</v>
          </cell>
          <cell r="Q463" t="str">
            <v xml:space="preserve">  , logement 2 26470</v>
          </cell>
          <cell r="R463" t="str">
            <v>logement 2 Gendarmerie, 26470 LA MOTTE CHALANCON</v>
          </cell>
        </row>
        <row r="464">
          <cell r="D464" t="str">
            <v xml:space="preserve">GROUPEMENT DE GENDARMERIE </v>
          </cell>
          <cell r="E464" t="str">
            <v>2016-002-000152</v>
          </cell>
          <cell r="P464">
            <v>0</v>
          </cell>
          <cell r="R464"/>
        </row>
        <row r="465">
          <cell r="D465" t="str">
            <v xml:space="preserve">  </v>
          </cell>
          <cell r="E465" t="str">
            <v>LOGE N°3 S00002</v>
          </cell>
          <cell r="P465">
            <v>0</v>
          </cell>
          <cell r="R465"/>
        </row>
        <row r="466">
          <cell r="D466">
            <v>26470</v>
          </cell>
          <cell r="E466" t="str">
            <v xml:space="preserve">logement 3 </v>
          </cell>
          <cell r="P466" t="str">
            <v>2016-002-000152</v>
          </cell>
          <cell r="Q466" t="str">
            <v xml:space="preserve">  , logement 3  26470</v>
          </cell>
          <cell r="R466" t="str">
            <v>logement 3  Gendarmerie, 26470 LA MOTTE CHALANCON</v>
          </cell>
        </row>
        <row r="467">
          <cell r="D467" t="str">
            <v xml:space="preserve">GROUPEMENT DE GENDARMERIE </v>
          </cell>
          <cell r="E467" t="str">
            <v>2016-002-000153</v>
          </cell>
          <cell r="P467">
            <v>0</v>
          </cell>
          <cell r="R467"/>
        </row>
        <row r="468">
          <cell r="D468" t="str">
            <v xml:space="preserve">  </v>
          </cell>
          <cell r="E468" t="str">
            <v>LOGE N°4 D00002</v>
          </cell>
          <cell r="P468">
            <v>0</v>
          </cell>
          <cell r="R468"/>
        </row>
        <row r="469">
          <cell r="D469">
            <v>26470</v>
          </cell>
          <cell r="E469" t="str">
            <v xml:space="preserve">logement 4 </v>
          </cell>
          <cell r="P469" t="str">
            <v>2016-002-000153</v>
          </cell>
          <cell r="Q469" t="str">
            <v xml:space="preserve">  , logement 4  26470</v>
          </cell>
          <cell r="R469" t="str">
            <v>logement 4  Gendarmerie, 26470 LA MOTTE CHALANCON</v>
          </cell>
        </row>
        <row r="470">
          <cell r="D470" t="str">
            <v>GUETTE François</v>
          </cell>
          <cell r="E470" t="str">
            <v>2016-002-000154</v>
          </cell>
          <cell r="P470">
            <v>0</v>
          </cell>
        </row>
        <row r="471">
          <cell r="D471" t="str">
            <v xml:space="preserve"> LE COLLET </v>
          </cell>
          <cell r="E471" t="str">
            <v xml:space="preserve">A00065LE </v>
          </cell>
          <cell r="P471">
            <v>0</v>
          </cell>
        </row>
        <row r="472">
          <cell r="D472" t="str">
            <v>LA MOTTE  CHALANCON</v>
          </cell>
          <cell r="E472">
            <v>26470</v>
          </cell>
          <cell r="P472" t="str">
            <v>2016-002-000154</v>
          </cell>
          <cell r="Q472" t="str">
            <v xml:space="preserve"> LE COLLET , 26470 LA MOTTE  CHALANCON</v>
          </cell>
          <cell r="R472" t="str">
            <v xml:space="preserve"> LE COLLET, 26470 LA MOTTE  CHALANCON</v>
          </cell>
        </row>
        <row r="473">
          <cell r="D473" t="str">
            <v>GUILLET ARMELLE</v>
          </cell>
          <cell r="E473" t="str">
            <v>2016-002-000155</v>
          </cell>
          <cell r="P473">
            <v>0</v>
          </cell>
        </row>
        <row r="474">
          <cell r="D474" t="str">
            <v xml:space="preserve">LE GELAS </v>
          </cell>
          <cell r="E474" t="str">
            <v>Le Gélas</v>
          </cell>
          <cell r="P474">
            <v>0</v>
          </cell>
        </row>
        <row r="475">
          <cell r="D475" t="str">
            <v>LA MOTTE  CHALANCON</v>
          </cell>
          <cell r="E475">
            <v>26470</v>
          </cell>
          <cell r="P475" t="str">
            <v>2016-002-000155</v>
          </cell>
          <cell r="Q475" t="str">
            <v>LE GELAS , 26470 LA MOTTE  CHALANCON</v>
          </cell>
          <cell r="R475" t="str">
            <v>LE GELAS, 26470 LA MOTTE  CHALANCON</v>
          </cell>
        </row>
        <row r="476">
          <cell r="D476" t="str">
            <v>HANSEN RASMUSSEN INGSE</v>
          </cell>
          <cell r="E476" t="str">
            <v>2016-002-000156</v>
          </cell>
          <cell r="P476">
            <v>0</v>
          </cell>
        </row>
        <row r="477">
          <cell r="D477" t="str">
            <v>Per Gregaard Hansen Jernbanegade 6 DANEMARK</v>
          </cell>
          <cell r="E477" t="str">
            <v>Maison Idmon</v>
          </cell>
          <cell r="P477">
            <v>0</v>
          </cell>
        </row>
        <row r="478">
          <cell r="D478" t="str">
            <v>RUDS VEDBY</v>
          </cell>
          <cell r="E478">
            <v>4291</v>
          </cell>
          <cell r="P478" t="str">
            <v>2016-002-000156</v>
          </cell>
          <cell r="Q478" t="str">
            <v>Per Gregaard Hansen Jernbanegade 6 DANEMARK, 4291 RUDS VEDBY</v>
          </cell>
          <cell r="R478" t="str">
            <v>Per Gregaard Hansen Jernbanegade 6 DANEMARK, 4291 RUDS VEDBY</v>
          </cell>
        </row>
        <row r="479">
          <cell r="D479" t="str">
            <v>HARO LAURENT</v>
          </cell>
          <cell r="E479" t="str">
            <v>2016-002-000157</v>
          </cell>
          <cell r="P479">
            <v>0</v>
          </cell>
        </row>
        <row r="480">
          <cell r="D480" t="str">
            <v xml:space="preserve">LE VILLAGE </v>
          </cell>
          <cell r="E480" t="str">
            <v>A00056</v>
          </cell>
          <cell r="P480">
            <v>0</v>
          </cell>
        </row>
        <row r="481">
          <cell r="D481" t="str">
            <v>LA CHARCE</v>
          </cell>
          <cell r="E481">
            <v>26470</v>
          </cell>
          <cell r="P481" t="str">
            <v>2016-002-000157</v>
          </cell>
          <cell r="Q481" t="str">
            <v>LE VILLAGE , 26470 LA CHARCE</v>
          </cell>
          <cell r="R481" t="str">
            <v>LE VILLAGE, 26470 LA CHARCE</v>
          </cell>
        </row>
        <row r="482">
          <cell r="D482" t="str">
            <v>HAUTIN FANNY</v>
          </cell>
          <cell r="E482" t="str">
            <v>2016-002-000158</v>
          </cell>
          <cell r="P482">
            <v>0</v>
          </cell>
        </row>
        <row r="483">
          <cell r="D483" t="str">
            <v>Ass des Ormeaux de l'Oule Quartier des Ormeaux</v>
          </cell>
          <cell r="E483" t="str">
            <v>Les calades-00098</v>
          </cell>
          <cell r="P483">
            <v>0</v>
          </cell>
        </row>
        <row r="484">
          <cell r="D484" t="str">
            <v>CORNILLON SUR L'OULE</v>
          </cell>
          <cell r="E484">
            <v>26510</v>
          </cell>
          <cell r="P484" t="str">
            <v>2016-002-000158</v>
          </cell>
          <cell r="Q484" t="str">
            <v>Ass des Ormeaux de l'Oule Quartier des Ormeaux, 26510 CORNILLON SUR L'OULE</v>
          </cell>
          <cell r="R484" t="str">
            <v>Ass des Ormeaux de l'Oule Quartier des Ormeaux, 26510 CORNILLON SUR L'OULE</v>
          </cell>
        </row>
        <row r="485">
          <cell r="D485" t="str">
            <v>HENRY BENOIT</v>
          </cell>
          <cell r="E485" t="str">
            <v>2016-002-000159</v>
          </cell>
          <cell r="P485">
            <v>0</v>
          </cell>
        </row>
        <row r="486">
          <cell r="D486" t="str">
            <v xml:space="preserve"> LES AIRES </v>
          </cell>
          <cell r="E486" t="str">
            <v xml:space="preserve">MAISON PICON </v>
          </cell>
          <cell r="P486">
            <v>0</v>
          </cell>
        </row>
        <row r="487">
          <cell r="D487" t="str">
            <v>LA MOTTE  CHALANCON</v>
          </cell>
          <cell r="E487">
            <v>26470</v>
          </cell>
          <cell r="P487" t="str">
            <v>2016-002-000159</v>
          </cell>
          <cell r="Q487" t="str">
            <v xml:space="preserve"> LES AIRES , 26470 LA MOTTE  CHALANCON</v>
          </cell>
          <cell r="R487" t="str">
            <v xml:space="preserve"> LES AIRES, 26470 LA MOTTE  CHALANCON</v>
          </cell>
        </row>
        <row r="488">
          <cell r="D488" t="str">
            <v>HERMANSEN NIELS</v>
          </cell>
          <cell r="E488" t="str">
            <v>2016-002-000160</v>
          </cell>
          <cell r="P488">
            <v>0</v>
          </cell>
        </row>
        <row r="489">
          <cell r="D489" t="str">
            <v xml:space="preserve"> DALVANG 5 DANEMARK</v>
          </cell>
          <cell r="E489" t="str">
            <v xml:space="preserve">CHEMIN LA </v>
          </cell>
          <cell r="P489">
            <v>0</v>
          </cell>
        </row>
        <row r="490">
          <cell r="D490" t="str">
            <v>SLAGELSE</v>
          </cell>
          <cell r="E490">
            <v>4200</v>
          </cell>
          <cell r="P490" t="str">
            <v>2016-002-000160</v>
          </cell>
          <cell r="Q490" t="str">
            <v xml:space="preserve"> DALVANG 5 DANEMARK, 4200 SLAGELSE</v>
          </cell>
          <cell r="R490" t="str">
            <v xml:space="preserve"> DALVANG 5 DANEMARK, 4200 SLAGELSE</v>
          </cell>
        </row>
        <row r="491">
          <cell r="D491" t="str">
            <v xml:space="preserve">  HUMBERT Francois</v>
          </cell>
          <cell r="E491" t="str">
            <v>2016-002-000161</v>
          </cell>
          <cell r="P491">
            <v>0</v>
          </cell>
        </row>
        <row r="492">
          <cell r="D492" t="str">
            <v xml:space="preserve">Le Lavour  </v>
          </cell>
          <cell r="E492" t="str">
            <v>garage</v>
          </cell>
          <cell r="P492">
            <v>0</v>
          </cell>
        </row>
        <row r="493">
          <cell r="D493" t="str">
            <v>LA MOTTE CHALANCON</v>
          </cell>
          <cell r="E493">
            <v>26470</v>
          </cell>
          <cell r="P493" t="str">
            <v>2016-002-000161</v>
          </cell>
          <cell r="Q493" t="str">
            <v>Le Lavour  , 26470 LA MOTTE CHALANCON</v>
          </cell>
          <cell r="R493" t="str">
            <v>Le Lavour, 26470 LA MOTTE CHALANCON</v>
          </cell>
        </row>
        <row r="494">
          <cell r="D494" t="str">
            <v xml:space="preserve">  HUMBERT Francois</v>
          </cell>
          <cell r="E494" t="str">
            <v>2016-002-000162</v>
          </cell>
          <cell r="P494">
            <v>0</v>
          </cell>
        </row>
        <row r="495">
          <cell r="D495" t="str">
            <v xml:space="preserve">Le Lavour  </v>
          </cell>
          <cell r="E495" t="str">
            <v>Le Lavour-00143</v>
          </cell>
          <cell r="P495">
            <v>0</v>
          </cell>
        </row>
        <row r="496">
          <cell r="D496" t="str">
            <v>LA MOTTE CHALANCON</v>
          </cell>
          <cell r="E496">
            <v>26470</v>
          </cell>
          <cell r="P496" t="str">
            <v>2016-002-000162</v>
          </cell>
          <cell r="Q496" t="str">
            <v>Le Lavour  , 26470 LA MOTTE CHALANCON</v>
          </cell>
          <cell r="R496" t="str">
            <v>Le Lavour, 26470 LA MOTTE CHALANCON</v>
          </cell>
        </row>
        <row r="497">
          <cell r="D497" t="str">
            <v>IHRINGER HANS</v>
          </cell>
          <cell r="E497" t="str">
            <v>2016-002-000163</v>
          </cell>
          <cell r="P497">
            <v>0</v>
          </cell>
        </row>
        <row r="498">
          <cell r="D498" t="str">
            <v xml:space="preserve">Saint Aries  </v>
          </cell>
          <cell r="E498" t="str">
            <v>ex ferme Mersi</v>
          </cell>
          <cell r="P498">
            <v>0</v>
          </cell>
        </row>
        <row r="499">
          <cell r="D499" t="str">
            <v>LA MOTTE CHALANCON</v>
          </cell>
          <cell r="E499">
            <v>26470</v>
          </cell>
          <cell r="P499" t="str">
            <v>2016-002-000163</v>
          </cell>
          <cell r="Q499" t="str">
            <v>Saint Aries  , 26470 LA MOTTE CHALANCON</v>
          </cell>
          <cell r="R499" t="str">
            <v>Saint Aries, 26470 LA MOTTE CHALANCON</v>
          </cell>
        </row>
        <row r="500">
          <cell r="D500" t="str">
            <v>INDIVISION RUIZAND  RUIZAND</v>
          </cell>
          <cell r="E500" t="str">
            <v>2016-002-000164</v>
          </cell>
          <cell r="P500">
            <v>0</v>
          </cell>
        </row>
        <row r="501">
          <cell r="D501" t="str">
            <v>CHEZ JOHANIS ANNIE 80 AVENUE VISTOR</v>
          </cell>
          <cell r="E501" t="str">
            <v>Chemin du Moul-</v>
          </cell>
          <cell r="P501">
            <v>0</v>
          </cell>
        </row>
        <row r="502">
          <cell r="D502" t="str">
            <v>VALENCE</v>
          </cell>
          <cell r="E502">
            <v>26000</v>
          </cell>
          <cell r="P502" t="str">
            <v>2016-002-000164</v>
          </cell>
          <cell r="Q502" t="str">
            <v>CHEZ MME JOHANIS ANNIE 80 AVENUE VISTOR, 26000 VALENCE</v>
          </cell>
          <cell r="R502" t="str">
            <v>CHEZ MME JOHANIS ANNIE 80 AVENUE VISTOR, 26000 VALENCE</v>
          </cell>
        </row>
        <row r="503">
          <cell r="D503" t="str">
            <v>JACOB MARYLINE</v>
          </cell>
          <cell r="E503" t="str">
            <v>2016-002-000165</v>
          </cell>
          <cell r="P503">
            <v>0</v>
          </cell>
        </row>
        <row r="504">
          <cell r="D504" t="str">
            <v xml:space="preserve">  </v>
          </cell>
          <cell r="E504" t="str">
            <v>Les Calades-</v>
          </cell>
          <cell r="P504">
            <v>0</v>
          </cell>
        </row>
        <row r="505">
          <cell r="D505" t="str">
            <v>LA MOTTE  CHALANCON</v>
          </cell>
          <cell r="E505">
            <v>26470</v>
          </cell>
          <cell r="P505" t="str">
            <v>2016-002-000165</v>
          </cell>
          <cell r="Q505" t="str">
            <v>Les Calades-, 26470 LA MOTTE  CHALANCON</v>
          </cell>
          <cell r="R505" t="str">
            <v>Les Calades-, 26470 LA MOTTE  CHALANCON</v>
          </cell>
        </row>
        <row r="506">
          <cell r="D506" t="str">
            <v>JANKELIOVITCH ALEXANDRE</v>
          </cell>
          <cell r="E506" t="str">
            <v>2016-002-000166</v>
          </cell>
          <cell r="P506">
            <v>0</v>
          </cell>
        </row>
        <row r="507">
          <cell r="D507" t="str">
            <v xml:space="preserve">566 RUE DU MARECHAL LECLERC </v>
          </cell>
          <cell r="E507" t="str">
            <v>CALADESA0007</v>
          </cell>
          <cell r="P507">
            <v>0</v>
          </cell>
        </row>
        <row r="508">
          <cell r="D508" t="str">
            <v>VILLENNES SUR SEINE</v>
          </cell>
          <cell r="E508">
            <v>78670</v>
          </cell>
          <cell r="P508" t="str">
            <v>2016-002-000166</v>
          </cell>
          <cell r="Q508" t="str">
            <v>566 RUE DU MARECHAL LECLERC , 78670 VILLENNES SUR SEINE</v>
          </cell>
          <cell r="R508" t="str">
            <v>566 RUE DU MARECHAL LECLERC, 78670 VILLENNES SUR SEINE</v>
          </cell>
        </row>
        <row r="509">
          <cell r="D509" t="str">
            <v>JANKELIOWITCH ANNE</v>
          </cell>
          <cell r="E509" t="str">
            <v>2016-002-000167</v>
          </cell>
          <cell r="P509">
            <v>0</v>
          </cell>
        </row>
        <row r="510">
          <cell r="D510" t="str">
            <v xml:space="preserve">41 GRAND RUE  </v>
          </cell>
          <cell r="E510" t="str">
            <v>Restaurant les</v>
          </cell>
          <cell r="P510">
            <v>0</v>
          </cell>
        </row>
        <row r="511">
          <cell r="D511" t="str">
            <v>LA MOTTE  CHALANCON</v>
          </cell>
          <cell r="E511">
            <v>26470</v>
          </cell>
          <cell r="P511" t="str">
            <v>2016-002-000167</v>
          </cell>
          <cell r="Q511" t="str">
            <v>41 GRAND RUE  , 26470 LA MOTTE  CHALANCON</v>
          </cell>
          <cell r="R511" t="str">
            <v>41 GRAND RUE, 26470 LA MOTTE  CHALANCON</v>
          </cell>
        </row>
        <row r="512">
          <cell r="D512" t="str">
            <v>JANKELIOWITCH RENE</v>
          </cell>
          <cell r="E512" t="str">
            <v>2016-002-000168</v>
          </cell>
          <cell r="P512">
            <v>0</v>
          </cell>
        </row>
        <row r="513">
          <cell r="D513" t="str">
            <v xml:space="preserve">13 RUE DE MAREIL </v>
          </cell>
          <cell r="E513" t="str">
            <v>Les calades-00275</v>
          </cell>
          <cell r="P513">
            <v>0</v>
          </cell>
        </row>
        <row r="514">
          <cell r="D514" t="str">
            <v>MARLY LE ROI</v>
          </cell>
          <cell r="E514">
            <v>78160</v>
          </cell>
          <cell r="P514" t="str">
            <v>2016-002-000168</v>
          </cell>
          <cell r="Q514" t="str">
            <v>13 RUE DE MAREIL , 78160 MARLY LE ROI</v>
          </cell>
          <cell r="R514" t="str">
            <v>13 RUE DE MAREIL, 78160 MARLY LE ROI</v>
          </cell>
        </row>
        <row r="515">
          <cell r="D515" t="str">
            <v>JEAN EVELYNE</v>
          </cell>
          <cell r="E515" t="str">
            <v>2016-002-000169</v>
          </cell>
          <cell r="P515">
            <v>0</v>
          </cell>
        </row>
        <row r="516">
          <cell r="D516" t="str">
            <v xml:space="preserve">Cité la Tourre entrée 3 N° 18 </v>
          </cell>
          <cell r="E516" t="str">
            <v>Montée du Fort-</v>
          </cell>
          <cell r="P516">
            <v>0</v>
          </cell>
        </row>
        <row r="517">
          <cell r="D517" t="str">
            <v>ORANGE</v>
          </cell>
          <cell r="E517">
            <v>84100</v>
          </cell>
          <cell r="P517" t="str">
            <v>2016-002-000169</v>
          </cell>
          <cell r="Q517" t="str">
            <v>Cité la Tourre entrée 3 N° 18 , 84100 ORANGE</v>
          </cell>
          <cell r="R517" t="str">
            <v>Cité la Tourre entrée 3 N° 18, 84100 ORANGE</v>
          </cell>
        </row>
        <row r="518">
          <cell r="D518" t="str">
            <v>JEAN MICHEL</v>
          </cell>
          <cell r="E518" t="str">
            <v>2016-002-000170</v>
          </cell>
          <cell r="P518">
            <v>0</v>
          </cell>
        </row>
        <row r="519">
          <cell r="D519" t="str">
            <v xml:space="preserve">Grande Rue  </v>
          </cell>
          <cell r="E519" t="str">
            <v>Grande rue-00146</v>
          </cell>
          <cell r="P519">
            <v>0</v>
          </cell>
        </row>
        <row r="520">
          <cell r="D520" t="str">
            <v>LA MOTTE CHALANCON</v>
          </cell>
          <cell r="E520">
            <v>26470</v>
          </cell>
          <cell r="P520" t="str">
            <v>2016-002-000170</v>
          </cell>
          <cell r="Q520" t="str">
            <v>Grande Rue  , 26470 LA MOTTE CHALANCON</v>
          </cell>
          <cell r="R520" t="str">
            <v>Grande Rue, 26470 LA MOTTE CHALANCON</v>
          </cell>
        </row>
        <row r="521">
          <cell r="D521" t="str">
            <v>JONNEKIN  André</v>
          </cell>
          <cell r="E521" t="str">
            <v>2016-002-000171</v>
          </cell>
          <cell r="P521">
            <v>0</v>
          </cell>
        </row>
        <row r="522">
          <cell r="D522" t="str">
            <v>8 résidence Concorde Domaine de la salle</v>
          </cell>
          <cell r="E522" t="str">
            <v>Les calades-00147</v>
          </cell>
          <cell r="P522">
            <v>0</v>
          </cell>
        </row>
        <row r="523">
          <cell r="D523" t="str">
            <v>BOUC BEL AIR</v>
          </cell>
          <cell r="E523">
            <v>13320</v>
          </cell>
          <cell r="P523" t="str">
            <v>2016-002-000171</v>
          </cell>
          <cell r="Q523" t="str">
            <v>8 résidence Concorde Domaine de la salle, 13320 BOUC BEL AIR</v>
          </cell>
          <cell r="R523" t="str">
            <v>8 résidence Concorde Domaine de la salle, 13320 BOUC BEL AIR</v>
          </cell>
        </row>
        <row r="524">
          <cell r="D524" t="str">
            <v>JOUBERT GERARD</v>
          </cell>
          <cell r="E524" t="str">
            <v>2016-002-000172</v>
          </cell>
          <cell r="P524">
            <v>0</v>
          </cell>
        </row>
        <row r="525">
          <cell r="D525" t="str">
            <v xml:space="preserve">MONTEE DES AIRES </v>
          </cell>
          <cell r="E525" t="str">
            <v>descente des A-</v>
          </cell>
          <cell r="P525">
            <v>0</v>
          </cell>
        </row>
        <row r="526">
          <cell r="D526" t="str">
            <v>LA MOTTE  CHALANCON</v>
          </cell>
          <cell r="E526">
            <v>26470</v>
          </cell>
          <cell r="P526" t="str">
            <v>2016-002-000172</v>
          </cell>
          <cell r="Q526" t="str">
            <v>MONTEE DES AIRES , 26470 LA MOTTE  CHALANCON</v>
          </cell>
          <cell r="R526" t="str">
            <v>MONTEE DES AIRES, 26470 LA MOTTE  CHALANCON</v>
          </cell>
        </row>
        <row r="527">
          <cell r="D527" t="str">
            <v>JOURNET ANNE-MARIE</v>
          </cell>
          <cell r="E527" t="str">
            <v>2016-002-000173</v>
          </cell>
          <cell r="P527">
            <v>0</v>
          </cell>
        </row>
        <row r="528">
          <cell r="D528" t="str">
            <v xml:space="preserve">MASNEUF </v>
          </cell>
          <cell r="E528" t="str">
            <v>Les calades-00274</v>
          </cell>
          <cell r="P528">
            <v>0</v>
          </cell>
        </row>
        <row r="529">
          <cell r="D529" t="str">
            <v>COUX</v>
          </cell>
          <cell r="E529">
            <v>7000</v>
          </cell>
          <cell r="P529" t="str">
            <v>2016-002-000173</v>
          </cell>
          <cell r="Q529" t="str">
            <v>MASNEUF , 7000 COUX</v>
          </cell>
          <cell r="R529" t="str">
            <v>MASNEUF, 7000 COUX</v>
          </cell>
        </row>
        <row r="530">
          <cell r="D530" t="str">
            <v>JOUVE ARLETTE</v>
          </cell>
          <cell r="E530" t="str">
            <v>2016-002-000174</v>
          </cell>
          <cell r="P530">
            <v>0</v>
          </cell>
        </row>
        <row r="531">
          <cell r="D531" t="str">
            <v>UDAF 2 RUE DE LA PEROUSE CS40144</v>
          </cell>
          <cell r="E531" t="str">
            <v>Le Bourg-00149</v>
          </cell>
          <cell r="P531">
            <v>0</v>
          </cell>
        </row>
        <row r="532">
          <cell r="D532" t="str">
            <v>VALENCE</v>
          </cell>
          <cell r="E532">
            <v>26000</v>
          </cell>
          <cell r="P532" t="str">
            <v>2016-002-000174</v>
          </cell>
          <cell r="Q532" t="str">
            <v>UDAF 2 RUE DE LA PEROUSE CS40144, 26000 VALENCE</v>
          </cell>
          <cell r="R532" t="str">
            <v>UDAF 2 RUE DE LA PEROUSE CS40144, 26000 VALENCE</v>
          </cell>
        </row>
        <row r="533">
          <cell r="D533" t="str">
            <v>JOUVE MONIQUE</v>
          </cell>
          <cell r="E533" t="str">
            <v>2016-002-000175</v>
          </cell>
          <cell r="P533">
            <v>0</v>
          </cell>
        </row>
        <row r="534">
          <cell r="D534" t="str">
            <v xml:space="preserve">Le Fort  </v>
          </cell>
          <cell r="E534" t="str">
            <v>Le Fort-00230</v>
          </cell>
          <cell r="P534">
            <v>0</v>
          </cell>
        </row>
        <row r="535">
          <cell r="D535" t="str">
            <v>LA MOTTE CHALANCON</v>
          </cell>
          <cell r="E535">
            <v>26470</v>
          </cell>
          <cell r="P535" t="str">
            <v>2016-002-000175</v>
          </cell>
          <cell r="Q535" t="str">
            <v>Le Fort  , 26470 LA MOTTE CHALANCON</v>
          </cell>
          <cell r="R535" t="str">
            <v>Le Fort, 26470 LA MOTTE CHALANCON</v>
          </cell>
        </row>
        <row r="536">
          <cell r="D536" t="str">
            <v>JOUVE YVES</v>
          </cell>
          <cell r="E536" t="str">
            <v>2016-002-000176</v>
          </cell>
          <cell r="P536">
            <v>0</v>
          </cell>
        </row>
        <row r="537">
          <cell r="D537" t="str">
            <v xml:space="preserve">  </v>
          </cell>
          <cell r="E537" t="str">
            <v xml:space="preserve">STE </v>
          </cell>
          <cell r="P537">
            <v>0</v>
          </cell>
        </row>
        <row r="538">
          <cell r="D538" t="str">
            <v>LA MOTTE  CHALANCON</v>
          </cell>
          <cell r="E538">
            <v>26470</v>
          </cell>
          <cell r="P538" t="str">
            <v>2016-002-000176</v>
          </cell>
          <cell r="Q538" t="str">
            <v>STE , 26470 LA MOTTE  CHALANCON</v>
          </cell>
          <cell r="R538" t="str">
            <v>STE, 26470 LA MOTTE  CHALANCON</v>
          </cell>
        </row>
        <row r="539">
          <cell r="D539" t="str">
            <v>JUILLARD FABIENNE</v>
          </cell>
          <cell r="E539" t="str">
            <v>2016-002-000177</v>
          </cell>
          <cell r="P539">
            <v>0</v>
          </cell>
        </row>
        <row r="540">
          <cell r="D540" t="str">
            <v xml:space="preserve">7 rue de Tourson  </v>
          </cell>
          <cell r="E540" t="str">
            <v>grande rue-00339</v>
          </cell>
          <cell r="P540">
            <v>0</v>
          </cell>
        </row>
        <row r="541">
          <cell r="D541" t="str">
            <v>FRANCHEVILLE</v>
          </cell>
          <cell r="E541">
            <v>69340</v>
          </cell>
          <cell r="P541" t="str">
            <v>2016-002-000177</v>
          </cell>
          <cell r="Q541" t="str">
            <v>7 rue de Tourson  , 69340 FRANCHEVILLE</v>
          </cell>
          <cell r="R541" t="str">
            <v>7 rue de Tourson, 69340 FRANCHEVILLE</v>
          </cell>
        </row>
        <row r="542">
          <cell r="D542" t="str">
            <v>KASPRZAK KATARZ WERONIKA</v>
          </cell>
          <cell r="E542" t="str">
            <v>2016-002-000178</v>
          </cell>
          <cell r="P542">
            <v>0</v>
          </cell>
        </row>
        <row r="543">
          <cell r="D543">
            <v>43</v>
          </cell>
          <cell r="E543" t="str">
            <v>A00017</v>
          </cell>
          <cell r="P543">
            <v>0</v>
          </cell>
        </row>
        <row r="544">
          <cell r="D544" t="str">
            <v>KLEINBEEKLEI</v>
          </cell>
          <cell r="E544">
            <v>9999</v>
          </cell>
          <cell r="P544" t="str">
            <v>2016-002-000178</v>
          </cell>
          <cell r="Q544" t="str">
            <v>43, 9999 KLEINBEEKLEI</v>
          </cell>
          <cell r="R544" t="str">
            <v>43, 9999 KLEINBEEKLEI</v>
          </cell>
        </row>
        <row r="545">
          <cell r="D545" t="str">
            <v>KLIPPERT REGINE</v>
          </cell>
          <cell r="E545" t="str">
            <v>2016-002-000179</v>
          </cell>
          <cell r="P545">
            <v>0</v>
          </cell>
        </row>
        <row r="546">
          <cell r="D546" t="str">
            <v xml:space="preserve">50 GRAND RUE </v>
          </cell>
          <cell r="E546" t="str">
            <v>GRAND RUE 51</v>
          </cell>
          <cell r="P546">
            <v>0</v>
          </cell>
        </row>
        <row r="547">
          <cell r="D547" t="str">
            <v>LA MOTTE  CHALANCON</v>
          </cell>
          <cell r="E547">
            <v>26470</v>
          </cell>
          <cell r="P547" t="str">
            <v>2016-002-000179</v>
          </cell>
          <cell r="Q547" t="str">
            <v>50 GRAND RUE , 26470 LA MOTTE  CHALANCON</v>
          </cell>
          <cell r="R547" t="str">
            <v>50 GRAND RUE, 26470 LA MOTTE  CHALANCON</v>
          </cell>
        </row>
        <row r="548">
          <cell r="D548" t="str">
            <v>LA MOTTOISE SARL JMB</v>
          </cell>
          <cell r="E548" t="str">
            <v>2016-002-000180</v>
          </cell>
          <cell r="P548">
            <v>0</v>
          </cell>
        </row>
        <row r="549">
          <cell r="D549" t="str">
            <v xml:space="preserve">ROUTE DE DIE </v>
          </cell>
          <cell r="E549" t="str">
            <v>S.A.R.L.JMB</v>
          </cell>
          <cell r="P549">
            <v>0</v>
          </cell>
        </row>
        <row r="550">
          <cell r="D550" t="str">
            <v>LA MOTTE  CHALANCON</v>
          </cell>
          <cell r="E550">
            <v>26470</v>
          </cell>
          <cell r="P550" t="str">
            <v>2016-002-000180</v>
          </cell>
          <cell r="Q550" t="str">
            <v>ROUTE DE DIE , 26470 LA MOTTE  CHALANCON</v>
          </cell>
          <cell r="R550" t="str">
            <v>ROUTE DE DIE, 26470 LA MOTTE  CHALANCON</v>
          </cell>
        </row>
        <row r="551">
          <cell r="D551" t="str">
            <v>LABOY MAURICE</v>
          </cell>
          <cell r="E551" t="str">
            <v>2016-002-000181</v>
          </cell>
          <cell r="P551">
            <v>0</v>
          </cell>
        </row>
        <row r="552">
          <cell r="D552" t="str">
            <v xml:space="preserve">Le Pavillon </v>
          </cell>
          <cell r="E552" t="str">
            <v>Route du Rif</v>
          </cell>
          <cell r="P552">
            <v>0</v>
          </cell>
        </row>
        <row r="553">
          <cell r="D553" t="str">
            <v>LA MOTTE  CHALANCON</v>
          </cell>
          <cell r="E553">
            <v>26470</v>
          </cell>
          <cell r="P553" t="str">
            <v>2016-002-000181</v>
          </cell>
          <cell r="Q553" t="str">
            <v>Le Pavillon , 26470 LA MOTTE  CHALANCON</v>
          </cell>
          <cell r="R553" t="str">
            <v>Le Pavillon, 26470 LA MOTTE  CHALANCON</v>
          </cell>
        </row>
        <row r="554">
          <cell r="D554" t="str">
            <v>LABOY QUENTIN</v>
          </cell>
          <cell r="E554" t="str">
            <v>2016-002-000182</v>
          </cell>
          <cell r="P554">
            <v>0</v>
          </cell>
        </row>
        <row r="555">
          <cell r="D555" t="str">
            <v xml:space="preserve">Les calades </v>
          </cell>
          <cell r="E555" t="str">
            <v>Les Calades-</v>
          </cell>
          <cell r="P555">
            <v>0</v>
          </cell>
        </row>
        <row r="556">
          <cell r="D556" t="str">
            <v>LA MOTTE CHALANCON DRÔME</v>
          </cell>
          <cell r="E556">
            <v>26470</v>
          </cell>
          <cell r="P556" t="str">
            <v>2016-002-000182</v>
          </cell>
          <cell r="Q556" t="str">
            <v>Les calades , 26470 LA MOTTE CHALANCON DRÔME</v>
          </cell>
          <cell r="R556" t="str">
            <v>Les calades, 26470 LA MOTTE CHALANCON DRÔME</v>
          </cell>
        </row>
        <row r="557">
          <cell r="D557" t="str">
            <v>LACOUR AIMEE</v>
          </cell>
          <cell r="E557" t="str">
            <v>2016-002-000183</v>
          </cell>
          <cell r="P557">
            <v>0</v>
          </cell>
        </row>
        <row r="558">
          <cell r="D558" t="str">
            <v xml:space="preserve">Ste Catherine  </v>
          </cell>
          <cell r="E558" t="str">
            <v>Saint Catherin</v>
          </cell>
          <cell r="P558">
            <v>0</v>
          </cell>
        </row>
        <row r="559">
          <cell r="D559" t="str">
            <v>LA MOTTE CHALANCON</v>
          </cell>
          <cell r="E559">
            <v>26470</v>
          </cell>
          <cell r="P559" t="str">
            <v>2016-002-000183</v>
          </cell>
          <cell r="Q559" t="str">
            <v>Ste Catherine  , 26470 LA MOTTE CHALANCON</v>
          </cell>
          <cell r="R559" t="str">
            <v>Ste Catherine, 26470 LA MOTTE CHALANCON</v>
          </cell>
        </row>
        <row r="560">
          <cell r="D560" t="str">
            <v>LAGET PHILIPPE</v>
          </cell>
          <cell r="E560" t="str">
            <v>2016-002-000184</v>
          </cell>
          <cell r="P560">
            <v>0</v>
          </cell>
        </row>
        <row r="561">
          <cell r="D561" t="str">
            <v xml:space="preserve">Les Calades  </v>
          </cell>
          <cell r="E561" t="str">
            <v>les calades-00155</v>
          </cell>
          <cell r="P561">
            <v>0</v>
          </cell>
        </row>
        <row r="562">
          <cell r="D562" t="str">
            <v>LA MOTTE CHALANCON</v>
          </cell>
          <cell r="E562">
            <v>26470</v>
          </cell>
          <cell r="P562" t="str">
            <v>2016-002-000184</v>
          </cell>
          <cell r="Q562" t="str">
            <v>Les Calades  , 26470 LA MOTTE CHALANCON</v>
          </cell>
          <cell r="R562" t="str">
            <v>Les Calades, 26470 LA MOTTE CHALANCON</v>
          </cell>
        </row>
        <row r="563">
          <cell r="D563" t="str">
            <v>LAMBERT DANIEL</v>
          </cell>
          <cell r="E563" t="str">
            <v>2016-002-000185</v>
          </cell>
          <cell r="P563">
            <v>0</v>
          </cell>
        </row>
        <row r="564">
          <cell r="D564" t="str">
            <v xml:space="preserve">Rue des Aires </v>
          </cell>
          <cell r="E564" t="str">
            <v>ODH</v>
          </cell>
          <cell r="P564">
            <v>0</v>
          </cell>
        </row>
        <row r="565">
          <cell r="D565" t="str">
            <v>LA MOTTE  CHALANCON</v>
          </cell>
          <cell r="E565">
            <v>26470</v>
          </cell>
          <cell r="P565" t="str">
            <v>2016-002-000185</v>
          </cell>
          <cell r="Q565" t="str">
            <v>Rue des Aires , 26470 LA MOTTE  CHALANCON</v>
          </cell>
          <cell r="R565" t="str">
            <v>Rue des Aires, 26470 LA MOTTE  CHALANCON</v>
          </cell>
        </row>
        <row r="566">
          <cell r="D566" t="str">
            <v>LAMOTE CLAUDE</v>
          </cell>
          <cell r="E566" t="str">
            <v>2016-002-000186</v>
          </cell>
          <cell r="P566">
            <v>0</v>
          </cell>
        </row>
        <row r="567">
          <cell r="D567" t="str">
            <v xml:space="preserve">386 ROUTE DU RIF  </v>
          </cell>
          <cell r="E567" t="str">
            <v>Bramefaim-00156</v>
          </cell>
          <cell r="P567">
            <v>0</v>
          </cell>
        </row>
        <row r="568">
          <cell r="D568" t="str">
            <v>LA MOTTE CHALANCON</v>
          </cell>
          <cell r="E568">
            <v>26470</v>
          </cell>
          <cell r="P568" t="str">
            <v>2016-002-000186</v>
          </cell>
          <cell r="Q568" t="str">
            <v>386 ROUTE DU RIF  , 26470 LA MOTTE CHALANCON</v>
          </cell>
          <cell r="R568" t="str">
            <v>386 ROUTE DU RIF, 26470 LA MOTTE CHALANCON</v>
          </cell>
        </row>
        <row r="569">
          <cell r="D569" t="str">
            <v>LARRIN IGNACIO</v>
          </cell>
          <cell r="E569" t="str">
            <v>2016-002-000187</v>
          </cell>
          <cell r="P569">
            <v>0</v>
          </cell>
        </row>
        <row r="570">
          <cell r="D570" t="str">
            <v xml:space="preserve">223 D RUE DES 4 PIERRES </v>
          </cell>
          <cell r="E570" t="str">
            <v>MAISON</v>
          </cell>
          <cell r="P570">
            <v>0</v>
          </cell>
        </row>
        <row r="571">
          <cell r="D571" t="str">
            <v>DIVONNE LES BAINS</v>
          </cell>
          <cell r="E571">
            <v>1220</v>
          </cell>
          <cell r="P571" t="str">
            <v>2016-002-000187</v>
          </cell>
          <cell r="Q571" t="str">
            <v>223 D RUE DES 4 PIERRES , 1220 DIVONNE LES BAINS</v>
          </cell>
          <cell r="R571" t="str">
            <v>223 D RUE DES 4 PIERRES, 1220 DIVONNE LES BAINS</v>
          </cell>
        </row>
        <row r="572">
          <cell r="D572" t="str">
            <v>LAUDET CHRISTIAN</v>
          </cell>
          <cell r="E572" t="str">
            <v>2016-002-000188</v>
          </cell>
          <cell r="P572">
            <v>0</v>
          </cell>
        </row>
        <row r="573">
          <cell r="D573" t="str">
            <v xml:space="preserve">  </v>
          </cell>
          <cell r="E573" t="str">
            <v xml:space="preserve">LES </v>
          </cell>
          <cell r="P573">
            <v>0</v>
          </cell>
        </row>
        <row r="574">
          <cell r="D574" t="str">
            <v>LA MOTTE  CHALANCON</v>
          </cell>
          <cell r="E574">
            <v>26470</v>
          </cell>
          <cell r="P574" t="str">
            <v>2016-002-000188</v>
          </cell>
          <cell r="Q574" t="str">
            <v xml:space="preserve">  , 26470 LA MOTTE  CHALANCON</v>
          </cell>
          <cell r="R574" t="str">
            <v>, 26470 LA MOTTE  CHALANCON</v>
          </cell>
        </row>
        <row r="575">
          <cell r="D575" t="str">
            <v>LAUDET CLAUDINE</v>
          </cell>
          <cell r="E575" t="str">
            <v>2016-002-000189</v>
          </cell>
          <cell r="P575">
            <v>0</v>
          </cell>
        </row>
        <row r="576">
          <cell r="D576" t="str">
            <v xml:space="preserve">  </v>
          </cell>
          <cell r="E576" t="str">
            <v>LECOLLETA000</v>
          </cell>
          <cell r="P576">
            <v>0</v>
          </cell>
        </row>
        <row r="577">
          <cell r="D577" t="str">
            <v>LA MOTTE  CHALANCON</v>
          </cell>
          <cell r="E577">
            <v>26470</v>
          </cell>
          <cell r="P577" t="str">
            <v>2016-002-000189</v>
          </cell>
          <cell r="Q577" t="str">
            <v>LECOLLETA000, 26470 LA MOTTE  CHALANCON</v>
          </cell>
          <cell r="R577" t="str">
            <v>LECOLLETA000, 26470 LA MOTTE  CHALANCON</v>
          </cell>
        </row>
        <row r="578">
          <cell r="D578" t="str">
            <v>LAUDET ROBERT</v>
          </cell>
          <cell r="E578" t="str">
            <v>2016-002-000190</v>
          </cell>
          <cell r="P578">
            <v>0</v>
          </cell>
        </row>
        <row r="579">
          <cell r="D579" t="str">
            <v xml:space="preserve">Lotissement Fontouvière  </v>
          </cell>
          <cell r="E579" t="str">
            <v>lotissement Fo-</v>
          </cell>
          <cell r="P579">
            <v>0</v>
          </cell>
        </row>
        <row r="580">
          <cell r="D580" t="str">
            <v>LA MOTTE CHALANCON</v>
          </cell>
          <cell r="E580">
            <v>26470</v>
          </cell>
          <cell r="P580" t="str">
            <v>2016-002-000190</v>
          </cell>
          <cell r="Q580" t="str">
            <v>Lotissement Fontouvière  , 26470 LA MOTTE CHALANCON</v>
          </cell>
          <cell r="R580" t="str">
            <v>Lotissement Fontouvière, 26470 LA MOTTE CHALANCON</v>
          </cell>
        </row>
        <row r="581">
          <cell r="D581" t="str">
            <v>LAURIE JOSIANE</v>
          </cell>
          <cell r="E581" t="str">
            <v>2016-002-000191</v>
          </cell>
          <cell r="P581">
            <v>0</v>
          </cell>
        </row>
        <row r="582">
          <cell r="D582" t="str">
            <v xml:space="preserve">  </v>
          </cell>
          <cell r="E582" t="str">
            <v>maison  des ca</v>
          </cell>
          <cell r="P582">
            <v>0</v>
          </cell>
        </row>
        <row r="583">
          <cell r="D583" t="str">
            <v>LA MOTTE  CHALANCON</v>
          </cell>
          <cell r="E583">
            <v>26470</v>
          </cell>
          <cell r="P583" t="str">
            <v>2016-002-000191</v>
          </cell>
          <cell r="Q583" t="str">
            <v>maison  des ca, 26470 LA MOTTE  CHALANCON</v>
          </cell>
          <cell r="R583" t="str">
            <v>maison  des ca, 26470 LA MOTTE  CHALANCON</v>
          </cell>
        </row>
        <row r="584">
          <cell r="D584" t="str">
            <v>LAURIE MARC</v>
          </cell>
          <cell r="E584" t="str">
            <v>2016-002-000192</v>
          </cell>
          <cell r="P584">
            <v>0</v>
          </cell>
        </row>
        <row r="585">
          <cell r="D585" t="str">
            <v xml:space="preserve">La Rivière  </v>
          </cell>
          <cell r="E585" t="str">
            <v>la rivière-00384</v>
          </cell>
          <cell r="P585">
            <v>0</v>
          </cell>
        </row>
        <row r="586">
          <cell r="D586" t="str">
            <v>LA MOTTE CHALANCON</v>
          </cell>
          <cell r="E586">
            <v>26470</v>
          </cell>
          <cell r="P586" t="str">
            <v>2016-002-000192</v>
          </cell>
          <cell r="Q586" t="str">
            <v>La Rivière  , 26470 LA MOTTE CHALANCON</v>
          </cell>
          <cell r="R586" t="str">
            <v>La Rivière, 26470 LA MOTTE CHALANCON</v>
          </cell>
        </row>
        <row r="587">
          <cell r="D587" t="str">
            <v>LAYS ANNE MARIE</v>
          </cell>
          <cell r="E587" t="str">
            <v>2016-002-000193</v>
          </cell>
          <cell r="P587">
            <v>0</v>
          </cell>
        </row>
        <row r="588">
          <cell r="D588" t="str">
            <v xml:space="preserve">1070 RN 7  </v>
          </cell>
          <cell r="E588" t="str">
            <v>SERTORIN-</v>
          </cell>
          <cell r="P588">
            <v>0</v>
          </cell>
        </row>
        <row r="589">
          <cell r="D589" t="str">
            <v>EROME</v>
          </cell>
          <cell r="E589">
            <v>26600</v>
          </cell>
          <cell r="P589" t="str">
            <v>2016-002-000193</v>
          </cell>
          <cell r="Q589" t="str">
            <v>1070 RN 7  , 26600 EROME</v>
          </cell>
          <cell r="R589" t="str">
            <v>1070 RN 7, 26600 EROME</v>
          </cell>
        </row>
        <row r="590">
          <cell r="D590" t="str">
            <v>LE LODGE SCI</v>
          </cell>
          <cell r="E590" t="str">
            <v>2016-002-000194</v>
          </cell>
          <cell r="P590">
            <v>0</v>
          </cell>
        </row>
        <row r="591">
          <cell r="D591" t="str">
            <v xml:space="preserve"> LA RIVIERE </v>
          </cell>
          <cell r="E591" t="str">
            <v xml:space="preserve">63 GRANDE </v>
          </cell>
          <cell r="P591">
            <v>0</v>
          </cell>
        </row>
        <row r="592">
          <cell r="D592" t="str">
            <v>LA MOTTE  CHALANCON</v>
          </cell>
          <cell r="E592">
            <v>26470</v>
          </cell>
          <cell r="P592" t="str">
            <v>2016-002-000194</v>
          </cell>
          <cell r="Q592" t="str">
            <v xml:space="preserve"> LA RIVIERE , 26470 LA MOTTE  CHALANCON</v>
          </cell>
          <cell r="R592" t="str">
            <v xml:space="preserve"> LA RIVIERE, 26470 LA MOTTE  CHALANCON</v>
          </cell>
        </row>
        <row r="593">
          <cell r="D593" t="str">
            <v>LEBEDEL ANNICK</v>
          </cell>
          <cell r="E593" t="str">
            <v>2016-002-000195</v>
          </cell>
          <cell r="P593">
            <v>0</v>
          </cell>
        </row>
        <row r="594">
          <cell r="D594" t="str">
            <v xml:space="preserve">FONTOUVIERE </v>
          </cell>
          <cell r="E594" t="str">
            <v>Lotissement Fo-</v>
          </cell>
          <cell r="P594">
            <v>0</v>
          </cell>
        </row>
        <row r="595">
          <cell r="D595" t="str">
            <v>LA MOTTE  CHALANCON</v>
          </cell>
          <cell r="E595">
            <v>26470</v>
          </cell>
          <cell r="P595" t="str">
            <v>2016-002-000195</v>
          </cell>
          <cell r="Q595" t="str">
            <v>FONTOUVIERE , 26470 LA MOTTE  CHALANCON</v>
          </cell>
          <cell r="R595" t="str">
            <v>FONTOUVIERE, 26470 LA MOTTE  CHALANCON</v>
          </cell>
        </row>
        <row r="596">
          <cell r="D596" t="str">
            <v>LEGRAND MARTINE</v>
          </cell>
          <cell r="E596" t="str">
            <v>2016-002-000196</v>
          </cell>
          <cell r="P596">
            <v>0</v>
          </cell>
        </row>
        <row r="597">
          <cell r="D597" t="str">
            <v>S/A ATMP DE LA DROME 28 RUE DUCATEZ</v>
          </cell>
          <cell r="E597" t="str">
            <v>LE SHATO</v>
          </cell>
          <cell r="P597">
            <v>0</v>
          </cell>
        </row>
        <row r="598">
          <cell r="D598" t="str">
            <v>MONTELIMAR</v>
          </cell>
          <cell r="E598">
            <v>26200</v>
          </cell>
          <cell r="P598" t="str">
            <v>2016-002-000196</v>
          </cell>
          <cell r="Q598" t="str">
            <v>S/A ATMP DE LA DROME 28 RUE DUCATEZ, 26200 MONTELIMAR</v>
          </cell>
          <cell r="R598" t="str">
            <v>S/A ATMP DE LA DROME 28 RUE DUCATEZ, 26200 MONTELIMAR</v>
          </cell>
        </row>
        <row r="599">
          <cell r="D599" t="str">
            <v>LISO Pascal</v>
          </cell>
          <cell r="E599" t="str">
            <v>2016-002-000197</v>
          </cell>
          <cell r="P599">
            <v>0</v>
          </cell>
        </row>
        <row r="600">
          <cell r="D600" t="str">
            <v xml:space="preserve">9 rue de la station </v>
          </cell>
          <cell r="E600" t="str">
            <v>A00082</v>
          </cell>
          <cell r="P600">
            <v>0</v>
          </cell>
        </row>
        <row r="601">
          <cell r="D601" t="str">
            <v>VILLENEUVE D'ASQ</v>
          </cell>
          <cell r="E601">
            <v>59493</v>
          </cell>
          <cell r="P601" t="str">
            <v>2016-002-000197</v>
          </cell>
          <cell r="Q601" t="str">
            <v>9 rue de la station , 59493 VILLENEUVE D'ASQ</v>
          </cell>
          <cell r="R601" t="str">
            <v>9 rue de la station, 59493 VILLENEUVE D'ASQ</v>
          </cell>
        </row>
        <row r="602">
          <cell r="D602" t="str">
            <v>LOMBARD Michel</v>
          </cell>
          <cell r="E602" t="str">
            <v>2016-002-000198</v>
          </cell>
          <cell r="P602">
            <v>0</v>
          </cell>
        </row>
        <row r="603">
          <cell r="D603" t="str">
            <v xml:space="preserve">Le Bourg  </v>
          </cell>
          <cell r="E603" t="str">
            <v>A0008300000000</v>
          </cell>
          <cell r="P603">
            <v>0</v>
          </cell>
        </row>
        <row r="604">
          <cell r="D604" t="str">
            <v>LA MOTTE CHALANCON</v>
          </cell>
          <cell r="E604">
            <v>26470</v>
          </cell>
          <cell r="P604" t="str">
            <v>2016-002-000198</v>
          </cell>
          <cell r="Q604" t="str">
            <v>Le Bourg  , 26470 LA MOTTE CHALANCON</v>
          </cell>
          <cell r="R604" t="str">
            <v>Le Bourg, 26470 LA MOTTE CHALANCON</v>
          </cell>
        </row>
        <row r="605">
          <cell r="D605" t="str">
            <v>LOMBARD NICOLAS</v>
          </cell>
          <cell r="E605" t="str">
            <v>2016-002-000199</v>
          </cell>
          <cell r="P605">
            <v>0</v>
          </cell>
        </row>
        <row r="606">
          <cell r="D606" t="str">
            <v xml:space="preserve">  </v>
          </cell>
          <cell r="E606" t="str">
            <v>Les calades-00190</v>
          </cell>
          <cell r="P606">
            <v>0</v>
          </cell>
        </row>
        <row r="607">
          <cell r="D607" t="str">
            <v>LA MOTTE  CHALANCON</v>
          </cell>
          <cell r="E607">
            <v>26470</v>
          </cell>
          <cell r="P607" t="str">
            <v>2016-002-000199</v>
          </cell>
          <cell r="Q607" t="str">
            <v>Les calades-00190, 26470 LA MOTTE  CHALANCON</v>
          </cell>
          <cell r="R607" t="str">
            <v>Les calades-00190, 26470 LA MOTTE  CHALANCON</v>
          </cell>
        </row>
        <row r="608">
          <cell r="D608" t="str">
            <v>LONGUEIRA OLIVIER</v>
          </cell>
          <cell r="E608" t="str">
            <v>2016-002-000200</v>
          </cell>
          <cell r="P608">
            <v>0</v>
          </cell>
        </row>
        <row r="609">
          <cell r="D609" t="str">
            <v xml:space="preserve">81 Boulevard des Belges  </v>
          </cell>
          <cell r="E609" t="str">
            <v>Le Collet-00170</v>
          </cell>
          <cell r="P609">
            <v>0</v>
          </cell>
        </row>
        <row r="610">
          <cell r="D610" t="str">
            <v>LYON</v>
          </cell>
          <cell r="E610">
            <v>69006</v>
          </cell>
          <cell r="P610" t="str">
            <v>2016-002-000200</v>
          </cell>
          <cell r="Q610" t="str">
            <v>81 Boulevard des Belges  , 69006 LYON</v>
          </cell>
          <cell r="R610" t="str">
            <v>81 Boulevard des Belges, 69006 LYON</v>
          </cell>
        </row>
        <row r="611">
          <cell r="D611" t="str">
            <v>LONGUEIRA OLIVIER</v>
          </cell>
          <cell r="E611" t="str">
            <v>2016-002-000201</v>
          </cell>
          <cell r="P611">
            <v>0</v>
          </cell>
        </row>
        <row r="612">
          <cell r="D612" t="str">
            <v xml:space="preserve">81 Boulevard des Belges  </v>
          </cell>
          <cell r="E612" t="str">
            <v>RUE DES AIRES</v>
          </cell>
          <cell r="P612">
            <v>0</v>
          </cell>
        </row>
        <row r="613">
          <cell r="D613" t="str">
            <v>LYON</v>
          </cell>
          <cell r="E613">
            <v>69006</v>
          </cell>
          <cell r="P613" t="str">
            <v>2016-002-000201</v>
          </cell>
          <cell r="Q613" t="str">
            <v>81 Boulevard des Belges  , 69006 LYON</v>
          </cell>
          <cell r="R613" t="str">
            <v>81 Boulevard des Belges, 69006 LYON</v>
          </cell>
        </row>
        <row r="614">
          <cell r="D614" t="str">
            <v>LOURDIN JEAN CLAUDE</v>
          </cell>
          <cell r="E614" t="str">
            <v>2016-002-000202</v>
          </cell>
          <cell r="P614">
            <v>0</v>
          </cell>
        </row>
        <row r="615">
          <cell r="D615" t="str">
            <v xml:space="preserve">  </v>
          </cell>
          <cell r="E615" t="str">
            <v xml:space="preserve">STE </v>
          </cell>
          <cell r="P615">
            <v>0</v>
          </cell>
        </row>
        <row r="616">
          <cell r="D616" t="str">
            <v>LA MOTTE CHALANCON</v>
          </cell>
          <cell r="E616">
            <v>26470</v>
          </cell>
          <cell r="P616" t="str">
            <v>2016-002-000202</v>
          </cell>
          <cell r="Q616" t="str">
            <v>STE , 26470 LA MOTTE CHALANCON</v>
          </cell>
          <cell r="R616" t="str">
            <v>STE, 26470 LA MOTTE CHALANCON</v>
          </cell>
        </row>
        <row r="617">
          <cell r="D617" t="str">
            <v>LOUSTALOT SABINE</v>
          </cell>
          <cell r="E617" t="str">
            <v>2016-002-000203</v>
          </cell>
          <cell r="P617">
            <v>0</v>
          </cell>
        </row>
        <row r="618">
          <cell r="D618" t="str">
            <v>CHEZ BERRARD MARIANNE LA PAILLETTE</v>
          </cell>
          <cell r="E618" t="str">
            <v>St Ariès</v>
          </cell>
          <cell r="P618">
            <v>0</v>
          </cell>
        </row>
        <row r="619">
          <cell r="D619" t="str">
            <v>MONJOUX</v>
          </cell>
          <cell r="E619">
            <v>26220</v>
          </cell>
          <cell r="P619" t="str">
            <v>2016-002-000203</v>
          </cell>
          <cell r="Q619" t="str">
            <v>CHEZ MME BERRARD MARIANNE LA PAILLETTE, 26220 MONJOUX</v>
          </cell>
          <cell r="R619" t="str">
            <v>CHEZ MME BERRARD MARIANNE LA PAILLETTE, 26220 MONJOUX</v>
          </cell>
        </row>
        <row r="620">
          <cell r="D620" t="str">
            <v>LOZOUET Ludovic</v>
          </cell>
          <cell r="E620" t="str">
            <v>2016-002-000204</v>
          </cell>
          <cell r="P620">
            <v>0</v>
          </cell>
        </row>
        <row r="621">
          <cell r="D621" t="str">
            <v xml:space="preserve">montée du Fort  </v>
          </cell>
          <cell r="E621" t="str">
            <v>PRIEURE</v>
          </cell>
          <cell r="P621">
            <v>0</v>
          </cell>
        </row>
        <row r="622">
          <cell r="D622" t="str">
            <v>LA MOTTE  CHALANCON</v>
          </cell>
          <cell r="E622">
            <v>26470</v>
          </cell>
          <cell r="P622" t="str">
            <v>2016-002-000204</v>
          </cell>
          <cell r="Q622" t="str">
            <v>montée du Fort  , 26470 LA MOTTE  CHALANCON</v>
          </cell>
          <cell r="R622" t="str">
            <v>montée du Fort, 26470 LA MOTTE  CHALANCON</v>
          </cell>
        </row>
        <row r="623">
          <cell r="D623" t="str">
            <v>MAHON ABEL</v>
          </cell>
          <cell r="E623" t="str">
            <v>2016-002-000205</v>
          </cell>
          <cell r="P623">
            <v>0</v>
          </cell>
        </row>
        <row r="624">
          <cell r="D624" t="str">
            <v xml:space="preserve">Le Collet  </v>
          </cell>
          <cell r="E624" t="str">
            <v>Le Collet-00176</v>
          </cell>
          <cell r="P624">
            <v>0</v>
          </cell>
        </row>
        <row r="625">
          <cell r="D625" t="str">
            <v>LA MOTTE CHALANCON</v>
          </cell>
          <cell r="E625">
            <v>26470</v>
          </cell>
          <cell r="P625" t="str">
            <v>2016-002-000205</v>
          </cell>
          <cell r="Q625" t="str">
            <v>Le Collet  , 26470 LA MOTTE CHALANCON</v>
          </cell>
          <cell r="R625" t="str">
            <v>Le Collet, 26470 LA MOTTE CHALANCON</v>
          </cell>
        </row>
        <row r="626">
          <cell r="D626" t="str">
            <v>MAILLARD GUILLAUME</v>
          </cell>
          <cell r="E626" t="str">
            <v>2016-002-000206</v>
          </cell>
          <cell r="P626">
            <v>0</v>
          </cell>
        </row>
        <row r="627">
          <cell r="D627" t="str">
            <v xml:space="preserve">  </v>
          </cell>
          <cell r="E627" t="str">
            <v>grande rue-00355</v>
          </cell>
          <cell r="P627">
            <v>0</v>
          </cell>
        </row>
        <row r="628">
          <cell r="D628" t="str">
            <v>LA MOTTE  CHALANCON</v>
          </cell>
          <cell r="E628">
            <v>26470</v>
          </cell>
          <cell r="P628" t="str">
            <v>2016-002-000206</v>
          </cell>
          <cell r="Q628" t="str">
            <v>grande rue-00355, 26470 LA MOTTE  CHALANCON</v>
          </cell>
          <cell r="R628" t="str">
            <v>grande rue-00355, 26470 LA MOTTE  CHALANCON</v>
          </cell>
        </row>
        <row r="629">
          <cell r="D629" t="str">
            <v>MAILLOT RICHARD</v>
          </cell>
          <cell r="E629" t="str">
            <v>2016-002-000207</v>
          </cell>
          <cell r="P629">
            <v>0</v>
          </cell>
        </row>
        <row r="630">
          <cell r="D630" t="str">
            <v xml:space="preserve">Le Gélas </v>
          </cell>
          <cell r="E630" t="str">
            <v>Lotissement Fo-</v>
          </cell>
          <cell r="P630">
            <v>0</v>
          </cell>
        </row>
        <row r="631">
          <cell r="D631" t="str">
            <v>LA MOTTE  CHALANCON</v>
          </cell>
          <cell r="E631">
            <v>26470</v>
          </cell>
          <cell r="P631" t="str">
            <v>2016-002-000207</v>
          </cell>
          <cell r="Q631" t="str">
            <v>Le Gélas , 26470 LA MOTTE  CHALANCON</v>
          </cell>
          <cell r="R631" t="str">
            <v>Le Gélas, 26470 LA MOTTE  CHALANCON</v>
          </cell>
        </row>
        <row r="632">
          <cell r="D632" t="str">
            <v>MAIRE DANIEL</v>
          </cell>
          <cell r="E632" t="str">
            <v>2016-002-000208</v>
          </cell>
          <cell r="P632">
            <v>0</v>
          </cell>
        </row>
        <row r="633">
          <cell r="D633" t="str">
            <v>24 Chemin de Crécy Villa n° 1</v>
          </cell>
          <cell r="E633" t="str">
            <v>Les Calades-</v>
          </cell>
          <cell r="P633">
            <v>0</v>
          </cell>
        </row>
        <row r="634">
          <cell r="D634" t="str">
            <v>ST DIDIER AU MONT D'OR</v>
          </cell>
          <cell r="E634">
            <v>69370</v>
          </cell>
          <cell r="P634" t="str">
            <v>2016-002-000208</v>
          </cell>
          <cell r="Q634" t="str">
            <v>24 Chemin de Crécy Villa n° 1, 69370 ST DIDIER AU MONT D'OR</v>
          </cell>
          <cell r="R634" t="str">
            <v>24 Chemin de Crécy Villa n° 1, 69370 ST DIDIER AU MONT D'OR</v>
          </cell>
        </row>
        <row r="635">
          <cell r="D635" t="str">
            <v>MARINACCI JEAN</v>
          </cell>
          <cell r="E635" t="str">
            <v>2016-002-000209</v>
          </cell>
          <cell r="P635">
            <v>0</v>
          </cell>
        </row>
        <row r="636">
          <cell r="D636" t="str">
            <v xml:space="preserve">route de die </v>
          </cell>
          <cell r="E636" t="str">
            <v>Les Calades-</v>
          </cell>
          <cell r="P636">
            <v>0</v>
          </cell>
        </row>
        <row r="637">
          <cell r="D637" t="str">
            <v>LA MOTTE CHALANCON</v>
          </cell>
          <cell r="E637">
            <v>26470</v>
          </cell>
          <cell r="P637" t="str">
            <v>2016-002-000209</v>
          </cell>
          <cell r="Q637" t="str">
            <v>route de die , 26470 LA MOTTE CHALANCON</v>
          </cell>
          <cell r="R637" t="str">
            <v>route de die, 26470 LA MOTTE CHALANCON</v>
          </cell>
        </row>
        <row r="638">
          <cell r="D638" t="str">
            <v>MARINACCI JOND JOSIANE</v>
          </cell>
          <cell r="E638" t="str">
            <v>2016-002-000210</v>
          </cell>
          <cell r="P638">
            <v>0</v>
          </cell>
        </row>
        <row r="639">
          <cell r="D639" t="str">
            <v xml:space="preserve">13 RUE HENRI REVOIL </v>
          </cell>
          <cell r="E639" t="str">
            <v>A00072</v>
          </cell>
          <cell r="P639">
            <v>0</v>
          </cell>
        </row>
        <row r="640">
          <cell r="D640" t="str">
            <v>MARSEILLE 9</v>
          </cell>
          <cell r="E640">
            <v>13009</v>
          </cell>
          <cell r="P640" t="str">
            <v>2016-002-000210</v>
          </cell>
          <cell r="Q640" t="str">
            <v>13 RUE HENRI REVOIL , 13009 MARSEILLE 9</v>
          </cell>
          <cell r="R640" t="str">
            <v>13 RUE HENRI REVOIL, 13009 MARSEILLE 9</v>
          </cell>
        </row>
        <row r="641">
          <cell r="D641" t="str">
            <v>MARTIN JEROME</v>
          </cell>
          <cell r="E641" t="str">
            <v>2016-002-000211</v>
          </cell>
          <cell r="P641">
            <v>0</v>
          </cell>
        </row>
        <row r="642">
          <cell r="D642" t="str">
            <v xml:space="preserve">7 rue des cigales LES BERARDS </v>
          </cell>
          <cell r="E642" t="str">
            <v>La Vidale-00181</v>
          </cell>
          <cell r="P642">
            <v>0</v>
          </cell>
        </row>
        <row r="643">
          <cell r="D643" t="str">
            <v>CHABEUIL</v>
          </cell>
          <cell r="E643">
            <v>26120</v>
          </cell>
          <cell r="P643" t="str">
            <v>2016-002-000211</v>
          </cell>
          <cell r="Q643" t="str">
            <v>7 rue des cigales LES BERARDS , 26120 CHABEUIL</v>
          </cell>
          <cell r="R643" t="str">
            <v>7 rue des cigales LES BERARDS, 26120 CHABEUIL</v>
          </cell>
        </row>
        <row r="644">
          <cell r="D644" t="str">
            <v>MARTIN MICHEL</v>
          </cell>
          <cell r="E644" t="str">
            <v>2016-002-000212</v>
          </cell>
          <cell r="P644">
            <v>0</v>
          </cell>
        </row>
        <row r="645">
          <cell r="D645" t="str">
            <v xml:space="preserve">Le Bourg  </v>
          </cell>
          <cell r="E645" t="str">
            <v>Le Bourg-00180</v>
          </cell>
          <cell r="P645">
            <v>0</v>
          </cell>
        </row>
        <row r="646">
          <cell r="D646" t="str">
            <v>LA MOTTE CHALANCON</v>
          </cell>
          <cell r="E646">
            <v>26470</v>
          </cell>
          <cell r="P646" t="str">
            <v>2016-002-000212</v>
          </cell>
          <cell r="Q646" t="str">
            <v>Le Bourg  , 26470 LA MOTTE CHALANCON</v>
          </cell>
          <cell r="R646" t="str">
            <v>Le Bourg, 26470 LA MOTTE CHALANCON</v>
          </cell>
        </row>
        <row r="647">
          <cell r="D647" t="str">
            <v xml:space="preserve">MARTIN MICHEL </v>
          </cell>
          <cell r="E647" t="str">
            <v>2016-002-000213</v>
          </cell>
          <cell r="P647">
            <v>0</v>
          </cell>
        </row>
        <row r="648">
          <cell r="D648" t="str">
            <v xml:space="preserve">Le Bourg  </v>
          </cell>
          <cell r="E648" t="str">
            <v xml:space="preserve">RUE DES </v>
          </cell>
          <cell r="P648">
            <v>0</v>
          </cell>
        </row>
        <row r="649">
          <cell r="D649" t="str">
            <v>LA MOTTE CHALANCON</v>
          </cell>
          <cell r="E649">
            <v>26470</v>
          </cell>
          <cell r="P649" t="str">
            <v>2016-002-000213</v>
          </cell>
          <cell r="Q649" t="str">
            <v>Le Bourg  , 26470 LA MOTTE CHALANCON</v>
          </cell>
          <cell r="R649" t="str">
            <v>Le Bourg, 26470 LA MOTTE CHALANCON</v>
          </cell>
        </row>
        <row r="650">
          <cell r="D650" t="str">
            <v>MATTEI CHRISTIAN</v>
          </cell>
          <cell r="E650" t="str">
            <v>2016-002-000214</v>
          </cell>
          <cell r="P650">
            <v>0</v>
          </cell>
        </row>
        <row r="651">
          <cell r="D651" t="str">
            <v xml:space="preserve">12 rue Foch </v>
          </cell>
          <cell r="E651" t="str">
            <v>chemin de la P-</v>
          </cell>
          <cell r="P651">
            <v>0</v>
          </cell>
        </row>
        <row r="652">
          <cell r="D652" t="str">
            <v>PELISSANE</v>
          </cell>
          <cell r="E652">
            <v>13330</v>
          </cell>
          <cell r="P652" t="str">
            <v>2016-002-000214</v>
          </cell>
          <cell r="Q652" t="str">
            <v>12 rue Foch , 13330 PELISSANE</v>
          </cell>
          <cell r="R652" t="str">
            <v>12 rue Foch, 13330 PELISSANE</v>
          </cell>
        </row>
        <row r="653">
          <cell r="D653" t="str">
            <v>MAZOUE MARTINE</v>
          </cell>
          <cell r="E653" t="str">
            <v>2016-002-000215</v>
          </cell>
          <cell r="P653">
            <v>0</v>
          </cell>
        </row>
        <row r="654">
          <cell r="D654" t="str">
            <v xml:space="preserve">LE CLOS DES GENÊTS AUBEPINE 1 89 BD DE </v>
          </cell>
          <cell r="E654" t="str">
            <v>Les calades-00193</v>
          </cell>
          <cell r="P654">
            <v>0</v>
          </cell>
        </row>
        <row r="655">
          <cell r="D655" t="str">
            <v>NICE</v>
          </cell>
          <cell r="E655">
            <v>6100</v>
          </cell>
          <cell r="P655" t="str">
            <v>2016-002-000215</v>
          </cell>
          <cell r="Q655" t="str">
            <v>LE CLOS DES GENÊTS AUBEPINE 1 89 BD DE , 6100 NICE</v>
          </cell>
          <cell r="R655" t="str">
            <v>LE CLOS DES GENÊTS AUBEPINE 1 89 BD DE, 6100 NICE</v>
          </cell>
        </row>
        <row r="656">
          <cell r="D656" t="str">
            <v>MECH EMMANUEL</v>
          </cell>
          <cell r="E656" t="str">
            <v>2016-002-000216</v>
          </cell>
          <cell r="P656">
            <v>0</v>
          </cell>
        </row>
        <row r="657">
          <cell r="D657" t="str">
            <v xml:space="preserve">  85 RUE DU PENSIONNAT </v>
          </cell>
          <cell r="E657" t="str">
            <v>Ste Catherine-</v>
          </cell>
          <cell r="P657">
            <v>0</v>
          </cell>
        </row>
        <row r="658">
          <cell r="D658" t="str">
            <v>LYON</v>
          </cell>
          <cell r="E658">
            <v>69003</v>
          </cell>
          <cell r="P658" t="str">
            <v>2016-002-000216</v>
          </cell>
          <cell r="Q658" t="str">
            <v xml:space="preserve">  85 RUE DU PENSIONNAT , 69003 LYON</v>
          </cell>
          <cell r="R658" t="str">
            <v xml:space="preserve">  85 RUE DU PENSIONNAT, 69003 LYON</v>
          </cell>
        </row>
        <row r="659">
          <cell r="D659" t="str">
            <v>MEFFRE Denis</v>
          </cell>
          <cell r="E659" t="str">
            <v>2016-002-000217</v>
          </cell>
          <cell r="P659">
            <v>0</v>
          </cell>
        </row>
        <row r="660">
          <cell r="D660" t="str">
            <v xml:space="preserve">  </v>
          </cell>
          <cell r="E660" t="str">
            <v>ex laudet</v>
          </cell>
          <cell r="P660">
            <v>0</v>
          </cell>
        </row>
        <row r="661">
          <cell r="D661" t="str">
            <v>LA MOTTE  CHALANCON</v>
          </cell>
          <cell r="E661">
            <v>26470</v>
          </cell>
          <cell r="P661" t="str">
            <v>2016-002-000217</v>
          </cell>
          <cell r="Q661" t="str">
            <v>ex laudet, 26470 LA MOTTE  CHALANCON</v>
          </cell>
          <cell r="R661" t="str">
            <v>ex laudet, 26470 LA MOTTE  CHALANCON</v>
          </cell>
        </row>
        <row r="662">
          <cell r="D662" t="str">
            <v>MEFFRE RENE</v>
          </cell>
          <cell r="E662" t="str">
            <v>2016-002-000218</v>
          </cell>
          <cell r="P662">
            <v>0</v>
          </cell>
        </row>
        <row r="663">
          <cell r="D663" t="str">
            <v xml:space="preserve">14 RUE DE LA RESISTANCE </v>
          </cell>
          <cell r="E663" t="str">
            <v>LE MOULIN</v>
          </cell>
          <cell r="P663">
            <v>0</v>
          </cell>
        </row>
        <row r="664">
          <cell r="D664" t="str">
            <v>MONTELIER</v>
          </cell>
          <cell r="E664">
            <v>26120</v>
          </cell>
          <cell r="P664" t="str">
            <v>2016-002-000218</v>
          </cell>
          <cell r="Q664" t="str">
            <v>14 RUE DE LA RESISTANCE , 26120 MONTELIER</v>
          </cell>
          <cell r="R664" t="str">
            <v>14 RUE DE LA RESISTANCE, 26120 MONTELIER</v>
          </cell>
        </row>
        <row r="665">
          <cell r="D665" t="str">
            <v>METAUD JEAN CLAUDE</v>
          </cell>
          <cell r="E665" t="str">
            <v>2016-002-000219</v>
          </cell>
          <cell r="P665">
            <v>0</v>
          </cell>
        </row>
        <row r="666">
          <cell r="D666" t="str">
            <v xml:space="preserve">2 CHEMIN DES CHENES </v>
          </cell>
          <cell r="E666" t="str">
            <v>carrefour des</v>
          </cell>
          <cell r="P666">
            <v>0</v>
          </cell>
        </row>
        <row r="667">
          <cell r="D667" t="str">
            <v>MONTOISON</v>
          </cell>
          <cell r="E667">
            <v>26800</v>
          </cell>
          <cell r="P667" t="str">
            <v>2016-002-000219</v>
          </cell>
          <cell r="Q667" t="str">
            <v>2 CHEMIN DES CHENES , 26800 MONTOISON</v>
          </cell>
          <cell r="R667" t="str">
            <v>2 CHEMIN DES CHENES, 26800 MONTOISON</v>
          </cell>
        </row>
        <row r="668">
          <cell r="D668" t="str">
            <v>MIALLON  MARCELLE</v>
          </cell>
          <cell r="E668" t="str">
            <v>2016-002-000220</v>
          </cell>
          <cell r="P668">
            <v>0</v>
          </cell>
        </row>
        <row r="669">
          <cell r="D669" t="str">
            <v xml:space="preserve">Le Collet  </v>
          </cell>
          <cell r="E669" t="str">
            <v>Le Collet-00189</v>
          </cell>
          <cell r="P669">
            <v>0</v>
          </cell>
        </row>
        <row r="670">
          <cell r="D670" t="str">
            <v>LA MOTTE CHALANCON</v>
          </cell>
          <cell r="E670">
            <v>26470</v>
          </cell>
          <cell r="P670" t="str">
            <v>2016-002-000220</v>
          </cell>
          <cell r="Q670" t="str">
            <v>Le Collet  , 26470 LA MOTTE CHALANCON</v>
          </cell>
          <cell r="R670" t="str">
            <v>Le Collet, 26470 LA MOTTE CHALANCON</v>
          </cell>
        </row>
        <row r="671">
          <cell r="D671" t="str">
            <v>MICHEL PHILIPPE</v>
          </cell>
          <cell r="E671" t="str">
            <v>2016-002-000221</v>
          </cell>
          <cell r="P671">
            <v>0</v>
          </cell>
        </row>
        <row r="672">
          <cell r="D672" t="str">
            <v xml:space="preserve">96 ROUTE DE VERSONNEX </v>
          </cell>
          <cell r="E672" t="str">
            <v>La Rivière-Cha-</v>
          </cell>
          <cell r="P672">
            <v>0</v>
          </cell>
        </row>
        <row r="673">
          <cell r="D673" t="str">
            <v>SEGNY</v>
          </cell>
          <cell r="E673">
            <v>1170</v>
          </cell>
          <cell r="P673" t="str">
            <v>2016-002-000221</v>
          </cell>
          <cell r="Q673" t="str">
            <v>96 ROUTE DE VERSONNEX , 1170 SEGNY</v>
          </cell>
          <cell r="R673" t="str">
            <v>96 ROUTE DE VERSONNEX, 1170 SEGNY</v>
          </cell>
        </row>
        <row r="674">
          <cell r="D674" t="str">
            <v>OU MIGNON LAURENT</v>
          </cell>
          <cell r="E674" t="str">
            <v>2016-002-000222</v>
          </cell>
          <cell r="P674">
            <v>0</v>
          </cell>
        </row>
        <row r="675">
          <cell r="D675" t="str">
            <v xml:space="preserve">la Costa  </v>
          </cell>
          <cell r="E675" t="str">
            <v>D12TA028310</v>
          </cell>
          <cell r="P675">
            <v>0</v>
          </cell>
        </row>
        <row r="676">
          <cell r="D676" t="str">
            <v>LA MOTTE  CHALANCON</v>
          </cell>
          <cell r="E676">
            <v>26470</v>
          </cell>
          <cell r="P676" t="str">
            <v>2016-002-000222</v>
          </cell>
          <cell r="Q676" t="str">
            <v>la Costa  , 26470 LA MOTTE  CHALANCON</v>
          </cell>
          <cell r="R676" t="str">
            <v>la Costa, 26470 LA MOTTE  CHALANCON</v>
          </cell>
        </row>
        <row r="677">
          <cell r="D677" t="str">
            <v>MILAN CHRISTINE</v>
          </cell>
          <cell r="E677" t="str">
            <v>2016-002-000223</v>
          </cell>
          <cell r="P677">
            <v>0</v>
          </cell>
        </row>
        <row r="678">
          <cell r="D678" t="str">
            <v xml:space="preserve">96 Route de Nyons  </v>
          </cell>
          <cell r="E678" t="str">
            <v>La Genine-00192</v>
          </cell>
          <cell r="P678">
            <v>0</v>
          </cell>
        </row>
        <row r="679">
          <cell r="D679" t="str">
            <v>LA MOTTE CHALANCON</v>
          </cell>
          <cell r="E679">
            <v>26470</v>
          </cell>
          <cell r="P679" t="str">
            <v>2016-002-000223</v>
          </cell>
          <cell r="Q679" t="str">
            <v>96 Route de Nyons  , 26470 LA MOTTE CHALANCON</v>
          </cell>
          <cell r="R679" t="str">
            <v>96 Route de Nyons, 26470 LA MOTTE CHALANCON</v>
          </cell>
        </row>
        <row r="680">
          <cell r="D680" t="str">
            <v>MILLIERE Corinne</v>
          </cell>
          <cell r="E680" t="str">
            <v>2016-002-000224</v>
          </cell>
          <cell r="P680">
            <v>0</v>
          </cell>
        </row>
        <row r="681">
          <cell r="D681" t="str">
            <v xml:space="preserve">QUARTIER ST ANTOINE </v>
          </cell>
          <cell r="E681" t="str">
            <v>St Antoine-00097</v>
          </cell>
          <cell r="P681">
            <v>0</v>
          </cell>
        </row>
        <row r="682">
          <cell r="D682" t="str">
            <v>LA MOTTE CHALANCON</v>
          </cell>
          <cell r="E682">
            <v>26470</v>
          </cell>
          <cell r="P682" t="str">
            <v>2016-002-000224</v>
          </cell>
          <cell r="Q682" t="str">
            <v>QUARTIER ST ANTOINE , 26470 LA MOTTE CHALANCON</v>
          </cell>
          <cell r="R682" t="str">
            <v>QUARTIER ST ANTOINE, 26470 LA MOTTE CHALANCON</v>
          </cell>
        </row>
        <row r="683">
          <cell r="D683" t="str">
            <v>MOLERUS CHRISTIAN</v>
          </cell>
          <cell r="E683" t="str">
            <v>2016-002-000225</v>
          </cell>
          <cell r="P683">
            <v>0</v>
          </cell>
        </row>
        <row r="684">
          <cell r="D684" t="str">
            <v xml:space="preserve">Route de Die </v>
          </cell>
          <cell r="E684" t="str">
            <v>Le Collet-00044</v>
          </cell>
          <cell r="P684">
            <v>0</v>
          </cell>
        </row>
        <row r="685">
          <cell r="D685" t="str">
            <v>LA MOTTE  CHALANCON</v>
          </cell>
          <cell r="E685">
            <v>26470</v>
          </cell>
          <cell r="P685" t="str">
            <v>2016-002-000225</v>
          </cell>
          <cell r="Q685" t="str">
            <v>Route de Die , 26470 LA MOTTE  CHALANCON</v>
          </cell>
          <cell r="R685" t="str">
            <v>Route de Die, 26470 LA MOTTE  CHALANCON</v>
          </cell>
        </row>
        <row r="686">
          <cell r="D686" t="str">
            <v>MONNIER DANIEL</v>
          </cell>
          <cell r="E686" t="str">
            <v>2016-002-000226</v>
          </cell>
          <cell r="P686">
            <v>0</v>
          </cell>
        </row>
        <row r="687">
          <cell r="D687" t="str">
            <v xml:space="preserve">St Pierre  </v>
          </cell>
          <cell r="E687" t="str">
            <v>camping la Pib</v>
          </cell>
          <cell r="P687">
            <v>0</v>
          </cell>
        </row>
        <row r="688">
          <cell r="D688" t="str">
            <v>LA MOTTE CHALANCON</v>
          </cell>
          <cell r="E688">
            <v>26470</v>
          </cell>
          <cell r="P688" t="str">
            <v>2016-002-000226</v>
          </cell>
          <cell r="Q688" t="str">
            <v>St Pierre  , 26470 LA MOTTE CHALANCON</v>
          </cell>
          <cell r="R688" t="str">
            <v>St Pierre, 26470 LA MOTTE CHALANCON</v>
          </cell>
        </row>
        <row r="689">
          <cell r="D689" t="str">
            <v>MONNIER MARCELINE</v>
          </cell>
          <cell r="E689" t="str">
            <v>2016-002-000227</v>
          </cell>
          <cell r="P689">
            <v>0</v>
          </cell>
        </row>
        <row r="690">
          <cell r="D690" t="str">
            <v xml:space="preserve">50 rue Joliot Curie Bât. 4 D </v>
          </cell>
          <cell r="E690" t="str">
            <v>Descente  des</v>
          </cell>
          <cell r="P690">
            <v>0</v>
          </cell>
        </row>
        <row r="691">
          <cell r="D691" t="str">
            <v>LYON</v>
          </cell>
          <cell r="E691">
            <v>69005</v>
          </cell>
          <cell r="P691" t="str">
            <v>2016-002-000227</v>
          </cell>
          <cell r="Q691" t="str">
            <v>50 rue Joliot Curie Bât. 4 D , 69005 LYON</v>
          </cell>
          <cell r="R691" t="str">
            <v>50 rue Joliot Curie Bât. 4 D, 69005 LYON</v>
          </cell>
        </row>
        <row r="692">
          <cell r="D692" t="str">
            <v>MONNIER MARYVONNE</v>
          </cell>
          <cell r="E692" t="str">
            <v>2016-002-000228</v>
          </cell>
          <cell r="P692">
            <v>0</v>
          </cell>
        </row>
        <row r="693">
          <cell r="D693" t="str">
            <v>LA PIBOULASSE CHEMIN DE VISAN NORD</v>
          </cell>
          <cell r="E693" t="str">
            <v>Fontaine du Ci-</v>
          </cell>
          <cell r="P693">
            <v>0</v>
          </cell>
        </row>
        <row r="694">
          <cell r="D694" t="str">
            <v>TULETTE</v>
          </cell>
          <cell r="E694">
            <v>26790</v>
          </cell>
          <cell r="P694" t="str">
            <v>2016-002-000228</v>
          </cell>
          <cell r="Q694" t="str">
            <v>LA PIBOULASSE CHEMIN DE VISAN NORD, 26790 TULETTE</v>
          </cell>
          <cell r="R694" t="str">
            <v>LA PIBOULASSE CHEMIN DE VISAN NORD, 26790 TULETTE</v>
          </cell>
        </row>
        <row r="695">
          <cell r="D695" t="str">
            <v>MONNIER MAX</v>
          </cell>
          <cell r="E695" t="str">
            <v>2016-002-000229</v>
          </cell>
          <cell r="P695">
            <v>0</v>
          </cell>
        </row>
        <row r="696">
          <cell r="D696" t="str">
            <v xml:space="preserve">RESIDENCE LE VILLANDRY 169 AVENUE </v>
          </cell>
          <cell r="E696" t="str">
            <v>ROUTE DE DIE-</v>
          </cell>
          <cell r="P696">
            <v>0</v>
          </cell>
        </row>
        <row r="697">
          <cell r="D697" t="str">
            <v>VALENCE</v>
          </cell>
          <cell r="E697">
            <v>26000</v>
          </cell>
          <cell r="P697" t="str">
            <v>2016-002-000229</v>
          </cell>
          <cell r="Q697" t="str">
            <v>RESIDENCE LE VILLANDRY 169 AVENUE , 26000 VALENCE</v>
          </cell>
          <cell r="R697" t="str">
            <v>RESIDENCE LE VILLANDRY 169 AVENUE, 26000 VALENCE</v>
          </cell>
        </row>
        <row r="698">
          <cell r="D698" t="str">
            <v>MONTLAHUC RENE</v>
          </cell>
          <cell r="E698" t="str">
            <v>2016-002-000230</v>
          </cell>
          <cell r="P698">
            <v>0</v>
          </cell>
        </row>
        <row r="699">
          <cell r="D699" t="str">
            <v xml:space="preserve">  </v>
          </cell>
          <cell r="E699" t="str">
            <v>Maison Montlah</v>
          </cell>
          <cell r="P699">
            <v>0</v>
          </cell>
        </row>
        <row r="700">
          <cell r="D700" t="str">
            <v>CORNILLAC</v>
          </cell>
          <cell r="E700">
            <v>26510</v>
          </cell>
          <cell r="P700" t="str">
            <v>2016-002-000230</v>
          </cell>
          <cell r="Q700" t="str">
            <v>Maison Montlah, 26510 CORNILLAC</v>
          </cell>
          <cell r="R700" t="str">
            <v>Maison Montlah, 26510 CORNILLAC</v>
          </cell>
        </row>
        <row r="701">
          <cell r="D701" t="str">
            <v>MORENO ANNE-MARIE</v>
          </cell>
          <cell r="E701" t="str">
            <v>2016-002-000231</v>
          </cell>
          <cell r="P701">
            <v>0</v>
          </cell>
        </row>
        <row r="702">
          <cell r="D702" t="str">
            <v xml:space="preserve">La Genine  </v>
          </cell>
          <cell r="E702" t="str">
            <v>La Genine-00168</v>
          </cell>
          <cell r="P702">
            <v>0</v>
          </cell>
        </row>
        <row r="703">
          <cell r="D703" t="str">
            <v>LA MOTTE CHALANCON</v>
          </cell>
          <cell r="E703">
            <v>26470</v>
          </cell>
          <cell r="P703" t="str">
            <v>2016-002-000231</v>
          </cell>
          <cell r="Q703" t="str">
            <v>La Genine  , 26470 LA MOTTE CHALANCON</v>
          </cell>
          <cell r="R703" t="str">
            <v>La Genine, 26470 LA MOTTE CHALANCON</v>
          </cell>
        </row>
        <row r="704">
          <cell r="D704" t="str">
            <v>MOTTE JEROME</v>
          </cell>
          <cell r="E704" t="str">
            <v>2016-002-000233</v>
          </cell>
          <cell r="P704">
            <v>0</v>
          </cell>
        </row>
        <row r="705">
          <cell r="D705" t="str">
            <v xml:space="preserve">  </v>
          </cell>
          <cell r="E705" t="str">
            <v xml:space="preserve">GRAND </v>
          </cell>
          <cell r="P705">
            <v>0</v>
          </cell>
        </row>
        <row r="706">
          <cell r="D706" t="str">
            <v>LA MOTTE CHALANCON</v>
          </cell>
          <cell r="E706">
            <v>26470</v>
          </cell>
          <cell r="P706" t="str">
            <v>2016-002-000233</v>
          </cell>
          <cell r="Q706" t="str">
            <v>GRAND , 26470 LA MOTTE CHALANCON</v>
          </cell>
          <cell r="R706" t="str">
            <v>GRAND, 26470 LA MOTTE CHALANCON</v>
          </cell>
        </row>
        <row r="707">
          <cell r="D707" t="str">
            <v>MOUILLE STEPHANIE</v>
          </cell>
          <cell r="E707" t="str">
            <v>2016-002-000234</v>
          </cell>
          <cell r="P707">
            <v>0</v>
          </cell>
        </row>
        <row r="708">
          <cell r="D708" t="str">
            <v xml:space="preserve">  </v>
          </cell>
          <cell r="E708" t="str">
            <v>La Paravende-</v>
          </cell>
          <cell r="P708">
            <v>0</v>
          </cell>
        </row>
        <row r="709">
          <cell r="D709" t="str">
            <v>LA MOTTE  CHALANCON</v>
          </cell>
          <cell r="E709">
            <v>26470</v>
          </cell>
          <cell r="P709" t="str">
            <v>2016-002-000234</v>
          </cell>
          <cell r="Q709" t="str">
            <v>La Paravende-, 26470 LA MOTTE  CHALANCON</v>
          </cell>
          <cell r="R709" t="str">
            <v>La Paravende-, 26470 LA MOTTE  CHALANCON</v>
          </cell>
        </row>
        <row r="710">
          <cell r="D710" t="str">
            <v>MOUNIER JACQUES</v>
          </cell>
          <cell r="E710" t="str">
            <v>2016-002-000235</v>
          </cell>
          <cell r="P710">
            <v>0</v>
          </cell>
        </row>
        <row r="711">
          <cell r="D711" t="str">
            <v xml:space="preserve">  quartier du moulin Roux Chemin de St Julien </v>
          </cell>
          <cell r="E711" t="str">
            <v>A00014</v>
          </cell>
          <cell r="P711">
            <v>0</v>
          </cell>
        </row>
        <row r="712">
          <cell r="D712" t="str">
            <v>LA MOLE</v>
          </cell>
          <cell r="E712">
            <v>83310</v>
          </cell>
          <cell r="P712" t="str">
            <v>2016-002-000235</v>
          </cell>
          <cell r="Q712" t="str">
            <v xml:space="preserve">  quartier du moulin Roux Chemin de St Julien , 83310 LA MOLE</v>
          </cell>
          <cell r="R712" t="str">
            <v xml:space="preserve">  quartier du moulin Roux Chemin de St Julien, 83310 LA MOLE</v>
          </cell>
        </row>
        <row r="713">
          <cell r="D713" t="str">
            <v>MOURIER CLAUDETTE</v>
          </cell>
          <cell r="E713" t="str">
            <v>2016-002-000236</v>
          </cell>
          <cell r="P713">
            <v>0</v>
          </cell>
        </row>
        <row r="714">
          <cell r="D714" t="str">
            <v xml:space="preserve">Quartier La Costa  </v>
          </cell>
          <cell r="E714" t="str">
            <v>la costa-00386</v>
          </cell>
          <cell r="P714">
            <v>0</v>
          </cell>
        </row>
        <row r="715">
          <cell r="D715" t="str">
            <v>LA MOTTE CHALANCON</v>
          </cell>
          <cell r="E715">
            <v>26470</v>
          </cell>
          <cell r="P715" t="str">
            <v>2016-002-000236</v>
          </cell>
          <cell r="Q715" t="str">
            <v>Quartier La Costa  , 26470 LA MOTTE CHALANCON</v>
          </cell>
          <cell r="R715" t="str">
            <v>Quartier La Costa, 26470 LA MOTTE CHALANCON</v>
          </cell>
        </row>
        <row r="716">
          <cell r="D716" t="str">
            <v>MOURIER JACQUES</v>
          </cell>
          <cell r="E716" t="str">
            <v>2016-002-000237</v>
          </cell>
          <cell r="P716">
            <v>0</v>
          </cell>
        </row>
        <row r="717">
          <cell r="D717" t="str">
            <v xml:space="preserve">9 rue Jean Mermoz </v>
          </cell>
          <cell r="E717" t="str">
            <v>descente des A-</v>
          </cell>
          <cell r="P717">
            <v>0</v>
          </cell>
        </row>
        <row r="718">
          <cell r="D718" t="str">
            <v>ANNECY LE VIEUX</v>
          </cell>
          <cell r="E718">
            <v>74940</v>
          </cell>
          <cell r="P718" t="str">
            <v>2016-002-000237</v>
          </cell>
          <cell r="Q718" t="str">
            <v>9 rue Jean Mermoz , 74940 ANNECY LE VIEUX</v>
          </cell>
          <cell r="R718" t="str">
            <v>9 rue Jean Mermoz, 74940 ANNECY LE VIEUX</v>
          </cell>
        </row>
        <row r="719">
          <cell r="D719" t="str">
            <v>MROZ LEO</v>
          </cell>
          <cell r="E719" t="str">
            <v>2016-002-000238</v>
          </cell>
          <cell r="P719">
            <v>0</v>
          </cell>
        </row>
        <row r="720">
          <cell r="D720" t="str">
            <v xml:space="preserve">LA PARAVENDE  </v>
          </cell>
          <cell r="E720" t="str">
            <v>mont achard apprt 3</v>
          </cell>
          <cell r="P720">
            <v>0</v>
          </cell>
        </row>
        <row r="721">
          <cell r="D721" t="str">
            <v>LA MOTTE  CHALANCON</v>
          </cell>
          <cell r="E721">
            <v>26470</v>
          </cell>
          <cell r="P721" t="str">
            <v>2016-002-000238</v>
          </cell>
          <cell r="Q721" t="str">
            <v>LA PARAVENDE  , 26470 LA MOTTE  CHALANCON</v>
          </cell>
          <cell r="R721" t="str">
            <v>LA PARAVENDE, 26470 LA MOTTE  CHALANCON</v>
          </cell>
        </row>
        <row r="722">
          <cell r="D722" t="str">
            <v>MROZ OLIVIA</v>
          </cell>
          <cell r="E722" t="str">
            <v>2016-002-000239</v>
          </cell>
          <cell r="P722">
            <v>0</v>
          </cell>
        </row>
        <row r="723">
          <cell r="D723" t="str">
            <v xml:space="preserve">LA PARAVENDE  </v>
          </cell>
          <cell r="E723" t="str">
            <v xml:space="preserve">MONTÉE </v>
          </cell>
          <cell r="P723">
            <v>0</v>
          </cell>
        </row>
        <row r="724">
          <cell r="D724" t="str">
            <v>LA MOTTE  CHALANCON</v>
          </cell>
          <cell r="E724">
            <v>26470</v>
          </cell>
          <cell r="P724" t="str">
            <v>2016-002-000239</v>
          </cell>
          <cell r="Q724" t="str">
            <v>LA PARAVENDE  , 26470 LA MOTTE  CHALANCON</v>
          </cell>
          <cell r="R724" t="str">
            <v>LA PARAVENDE, 26470 LA MOTTE  CHALANCON</v>
          </cell>
        </row>
        <row r="725">
          <cell r="D725" t="str">
            <v>MUNIER HENRI</v>
          </cell>
          <cell r="E725" t="str">
            <v>2016-002-000240</v>
          </cell>
          <cell r="P725">
            <v>0</v>
          </cell>
        </row>
        <row r="726">
          <cell r="D726" t="str">
            <v xml:space="preserve">Vers Roche St antoine  </v>
          </cell>
          <cell r="E726" t="str">
            <v>Vers Roche St -</v>
          </cell>
          <cell r="P726">
            <v>0</v>
          </cell>
        </row>
        <row r="727">
          <cell r="D727" t="str">
            <v>LA MOTTE CHALANCON</v>
          </cell>
          <cell r="E727">
            <v>26470</v>
          </cell>
          <cell r="P727" t="str">
            <v>2016-002-000240</v>
          </cell>
          <cell r="Q727" t="str">
            <v>Vers Roche St antoine  , 26470 LA MOTTE CHALANCON</v>
          </cell>
          <cell r="R727" t="str">
            <v>Vers Roche St antoine, 26470 LA MOTTE CHALANCON</v>
          </cell>
        </row>
        <row r="728">
          <cell r="D728" t="str">
            <v>MUNIER MICHEL</v>
          </cell>
          <cell r="E728" t="str">
            <v>2016-002-000241</v>
          </cell>
          <cell r="P728">
            <v>0</v>
          </cell>
        </row>
        <row r="729">
          <cell r="D729" t="str">
            <v xml:space="preserve">Le Bourg  </v>
          </cell>
          <cell r="E729" t="str">
            <v>Le Bourg Maiso</v>
          </cell>
          <cell r="P729">
            <v>0</v>
          </cell>
        </row>
        <row r="730">
          <cell r="D730" t="str">
            <v>LA MOTTE CHALANCON</v>
          </cell>
          <cell r="E730">
            <v>26470</v>
          </cell>
          <cell r="P730" t="str">
            <v>2016-002-000241</v>
          </cell>
          <cell r="Q730" t="str">
            <v>Le Bourg  , 26470 LA MOTTE CHALANCON</v>
          </cell>
          <cell r="R730" t="str">
            <v>Le Bourg, 26470 LA MOTTE CHALANCON</v>
          </cell>
        </row>
        <row r="731">
          <cell r="D731" t="str">
            <v>NUIJTEN MONIQUE</v>
          </cell>
          <cell r="E731" t="str">
            <v>2016-002-000242</v>
          </cell>
          <cell r="P731">
            <v>0</v>
          </cell>
        </row>
        <row r="732">
          <cell r="D732" t="str">
            <v xml:space="preserve">  </v>
          </cell>
          <cell r="E732" t="str">
            <v>LARIVIEREA000</v>
          </cell>
          <cell r="P732">
            <v>0</v>
          </cell>
        </row>
        <row r="733">
          <cell r="D733" t="str">
            <v>LA MOTTE  CHALANCON</v>
          </cell>
          <cell r="E733">
            <v>26470</v>
          </cell>
          <cell r="P733" t="str">
            <v>2016-002-000242</v>
          </cell>
          <cell r="Q733" t="str">
            <v>LARIVIEREA000, 26470 LA MOTTE  CHALANCON</v>
          </cell>
          <cell r="R733" t="str">
            <v>LARIVIEREA000, 26470 LA MOTTE  CHALANCON</v>
          </cell>
        </row>
        <row r="734">
          <cell r="D734" t="str">
            <v xml:space="preserve">OFFICE DU TOURISME DU DIOIS </v>
          </cell>
          <cell r="E734" t="str">
            <v>2016-002-000243</v>
          </cell>
          <cell r="P734">
            <v>0</v>
          </cell>
        </row>
        <row r="735">
          <cell r="D735" t="str">
            <v xml:space="preserve">RUE DES JARDINS </v>
          </cell>
          <cell r="E735" t="str">
            <v>Immeuble Perce</v>
          </cell>
          <cell r="P735">
            <v>0</v>
          </cell>
        </row>
        <row r="736">
          <cell r="D736" t="str">
            <v>DIE</v>
          </cell>
          <cell r="E736">
            <v>26150</v>
          </cell>
          <cell r="P736" t="str">
            <v>2016-002-000243</v>
          </cell>
          <cell r="Q736" t="str">
            <v>RUE DES JARDINS , 26150 DIE</v>
          </cell>
          <cell r="R736" t="str">
            <v>RUE DES JARDINS, 26150 DIE</v>
          </cell>
        </row>
        <row r="737">
          <cell r="D737" t="str">
            <v>PARACHINI ALBERT</v>
          </cell>
          <cell r="E737" t="str">
            <v>2016-002-000244</v>
          </cell>
          <cell r="P737">
            <v>0</v>
          </cell>
        </row>
        <row r="738">
          <cell r="D738" t="str">
            <v xml:space="preserve">Impasse G.Amoretti  </v>
          </cell>
          <cell r="E738" t="str">
            <v>Les calades-00210</v>
          </cell>
          <cell r="P738">
            <v>0</v>
          </cell>
        </row>
        <row r="739">
          <cell r="D739" t="str">
            <v>LA VALETTE DU VAR</v>
          </cell>
          <cell r="E739">
            <v>83160</v>
          </cell>
          <cell r="P739" t="str">
            <v>2016-002-000244</v>
          </cell>
          <cell r="Q739" t="str">
            <v>Impasse G.Amoretti  , 83160 LA VALETTE DU VAR</v>
          </cell>
          <cell r="R739" t="str">
            <v>Impasse G.Amoretti, 83160 LA VALETTE DU VAR</v>
          </cell>
        </row>
        <row r="740">
          <cell r="D740" t="str">
            <v>PARADIS GILLES</v>
          </cell>
          <cell r="E740" t="str">
            <v>2016-002-000245</v>
          </cell>
          <cell r="P740">
            <v>0</v>
          </cell>
        </row>
        <row r="741">
          <cell r="D741" t="str">
            <v xml:space="preserve">41 RUE DES CLOS </v>
          </cell>
          <cell r="E741" t="str">
            <v>Calade du Mane</v>
          </cell>
          <cell r="P741">
            <v>0</v>
          </cell>
        </row>
        <row r="742">
          <cell r="D742" t="str">
            <v>CLERMONT FERRAND</v>
          </cell>
          <cell r="E742">
            <v>63100</v>
          </cell>
          <cell r="P742" t="str">
            <v>2016-002-000245</v>
          </cell>
          <cell r="Q742" t="str">
            <v>41 RUE DES CLOS , 63100 CLERMONT FERRAND</v>
          </cell>
          <cell r="R742" t="str">
            <v>41 RUE DES CLOS, 63100 CLERMONT FERRAND</v>
          </cell>
        </row>
        <row r="743">
          <cell r="D743" t="str">
            <v>PAROISSE CATHOLIQUE  Association</v>
          </cell>
          <cell r="E743" t="str">
            <v>2016-002-000246</v>
          </cell>
          <cell r="P743">
            <v>0</v>
          </cell>
        </row>
        <row r="744">
          <cell r="D744" t="str">
            <v xml:space="preserve">  </v>
          </cell>
          <cell r="E744" t="str">
            <v>MAISON FORT</v>
          </cell>
          <cell r="P744">
            <v>0</v>
          </cell>
        </row>
        <row r="745">
          <cell r="D745" t="str">
            <v>LA MOTTE  CHALANCON</v>
          </cell>
          <cell r="E745">
            <v>26470</v>
          </cell>
          <cell r="P745" t="str">
            <v>2016-002-000246</v>
          </cell>
          <cell r="Q745" t="str">
            <v>MAISON FORT, 26470 LA MOTTE  CHALANCON</v>
          </cell>
          <cell r="R745" t="str">
            <v>MAISON FORT, 26470 LA MOTTE  CHALANCON</v>
          </cell>
        </row>
        <row r="746">
          <cell r="D746" t="str">
            <v>PAS DES ONDES SYNDICAT MIXTE</v>
          </cell>
          <cell r="E746" t="str">
            <v>2016-002-000247</v>
          </cell>
          <cell r="P746">
            <v>0</v>
          </cell>
        </row>
        <row r="747">
          <cell r="D747" t="str">
            <v>Mairie place des Ecoles</v>
          </cell>
          <cell r="E747" t="str">
            <v>Lac du Pas des</v>
          </cell>
          <cell r="P747">
            <v>0</v>
          </cell>
        </row>
        <row r="748">
          <cell r="D748" t="str">
            <v>LA MOTTE  CHALANCON</v>
          </cell>
          <cell r="E748">
            <v>26470</v>
          </cell>
          <cell r="P748" t="str">
            <v>2016-002-000247</v>
          </cell>
          <cell r="Q748" t="str">
            <v>Mairie place des Ecoles, 26470 LA MOTTE  CHALANCON</v>
          </cell>
          <cell r="R748" t="str">
            <v>Mairie place des Ecoles, 26470 LA MOTTE  CHALANCON</v>
          </cell>
        </row>
        <row r="749">
          <cell r="D749" t="str">
            <v>PASQUAL DENIS</v>
          </cell>
          <cell r="E749" t="str">
            <v>2016-002-000248</v>
          </cell>
          <cell r="P749">
            <v>0</v>
          </cell>
        </row>
        <row r="750">
          <cell r="D750" t="str">
            <v xml:space="preserve">Sainte Catherine  </v>
          </cell>
          <cell r="E750" t="str">
            <v xml:space="preserve">STE </v>
          </cell>
          <cell r="P750">
            <v>0</v>
          </cell>
        </row>
        <row r="751">
          <cell r="D751" t="str">
            <v>LA MOTTE CHALANCON</v>
          </cell>
          <cell r="E751">
            <v>26470</v>
          </cell>
          <cell r="P751" t="str">
            <v>2016-002-000248</v>
          </cell>
          <cell r="Q751" t="str">
            <v>Sainte Catherine  , 26470 LA MOTTE CHALANCON</v>
          </cell>
          <cell r="R751" t="str">
            <v>Sainte Catherine, 26470 LA MOTTE CHALANCON</v>
          </cell>
        </row>
        <row r="752">
          <cell r="D752" t="str">
            <v>PASQUAL MANON</v>
          </cell>
          <cell r="E752" t="str">
            <v>2016-002-000249</v>
          </cell>
          <cell r="P752">
            <v>0</v>
          </cell>
        </row>
        <row r="753">
          <cell r="D753" t="str">
            <v xml:space="preserve">la vidale  </v>
          </cell>
          <cell r="E753" t="str">
            <v>Quartier La Vi</v>
          </cell>
          <cell r="P753">
            <v>0</v>
          </cell>
        </row>
        <row r="754">
          <cell r="D754" t="str">
            <v>LA MOTTE  CHALANCON</v>
          </cell>
          <cell r="E754">
            <v>26470</v>
          </cell>
          <cell r="P754" t="str">
            <v>2016-002-000249</v>
          </cell>
          <cell r="Q754" t="str">
            <v>la vidale  , 26470 LA MOTTE  CHALANCON</v>
          </cell>
          <cell r="R754" t="str">
            <v>la vidale, 26470 LA MOTTE  CHALANCON</v>
          </cell>
        </row>
        <row r="755">
          <cell r="D755" t="str">
            <v>PASQUAL NICOLE</v>
          </cell>
          <cell r="E755" t="str">
            <v>2016-002-000250</v>
          </cell>
          <cell r="P755">
            <v>0</v>
          </cell>
        </row>
        <row r="756">
          <cell r="D756" t="str">
            <v xml:space="preserve">  </v>
          </cell>
          <cell r="E756" t="str">
            <v>maison combel -</v>
          </cell>
          <cell r="P756">
            <v>0</v>
          </cell>
        </row>
        <row r="757">
          <cell r="D757" t="str">
            <v>LA MOTTE  CHALANCON</v>
          </cell>
          <cell r="E757">
            <v>26470</v>
          </cell>
          <cell r="P757" t="str">
            <v>2016-002-000250</v>
          </cell>
          <cell r="Q757" t="str">
            <v>maison combel -, 26470 LA MOTTE  CHALANCON</v>
          </cell>
          <cell r="R757" t="str">
            <v>maison combel -, 26470 LA MOTTE  CHALANCON</v>
          </cell>
        </row>
        <row r="758">
          <cell r="D758" t="str">
            <v>PECK HENRI</v>
          </cell>
          <cell r="E758" t="str">
            <v>2016-002-000251</v>
          </cell>
          <cell r="P758">
            <v>0</v>
          </cell>
        </row>
        <row r="759">
          <cell r="D759" t="str">
            <v xml:space="preserve">S/A ATMP DE LA DROME 6 RUE RODOLPHE </v>
          </cell>
          <cell r="E759" t="str">
            <v>les escoulette-</v>
          </cell>
          <cell r="P759">
            <v>0</v>
          </cell>
        </row>
        <row r="760">
          <cell r="D760" t="str">
            <v>MONTELIMAR</v>
          </cell>
          <cell r="E760">
            <v>26200</v>
          </cell>
          <cell r="P760" t="str">
            <v>2016-002-000251</v>
          </cell>
          <cell r="Q760" t="str">
            <v>S/A ATMP DE LA DROME 6 RUE RODOLPHE , 26200 MONTELIMAR</v>
          </cell>
          <cell r="R760" t="str">
            <v>S/A ATMP DE LA DROME 6 RUE RODOLPHE, 26200 MONTELIMAR</v>
          </cell>
        </row>
        <row r="761">
          <cell r="D761" t="str">
            <v>PEDURAND MARIE-JOSE</v>
          </cell>
          <cell r="E761" t="str">
            <v>2016-002-000252</v>
          </cell>
          <cell r="P761">
            <v>0</v>
          </cell>
        </row>
        <row r="762">
          <cell r="D762" t="str">
            <v xml:space="preserve">5 place Dumas de Loire </v>
          </cell>
          <cell r="E762" t="str">
            <v>les calades (C</v>
          </cell>
          <cell r="P762">
            <v>0</v>
          </cell>
        </row>
        <row r="763">
          <cell r="D763" t="str">
            <v>LYON</v>
          </cell>
          <cell r="E763">
            <v>69009</v>
          </cell>
          <cell r="P763" t="str">
            <v>2016-002-000252</v>
          </cell>
          <cell r="Q763" t="str">
            <v>5 place Dumas de Loire , 69009 LYON</v>
          </cell>
          <cell r="R763" t="str">
            <v>5 place Dumas de Loire, 69009 LYON</v>
          </cell>
        </row>
        <row r="764">
          <cell r="D764" t="str">
            <v>PELLISSARD RAYMOND</v>
          </cell>
          <cell r="E764" t="str">
            <v>2016-002-000253</v>
          </cell>
          <cell r="P764">
            <v>0</v>
          </cell>
        </row>
        <row r="765">
          <cell r="D765" t="str">
            <v xml:space="preserve">8 Avenue des Roses  </v>
          </cell>
          <cell r="E765" t="str">
            <v>Grande Rue-00215</v>
          </cell>
          <cell r="P765">
            <v>0</v>
          </cell>
        </row>
        <row r="766">
          <cell r="D766" t="str">
            <v>SAINT MAUR</v>
          </cell>
          <cell r="E766">
            <v>94100</v>
          </cell>
          <cell r="P766" t="str">
            <v>2016-002-000253</v>
          </cell>
          <cell r="Q766" t="str">
            <v>8 Avenue des Roses  , 94100 SAINT MAUR</v>
          </cell>
          <cell r="R766" t="str">
            <v>8 Avenue des Roses, 94100 SAINT MAUR</v>
          </cell>
        </row>
        <row r="767">
          <cell r="D767" t="str">
            <v>PELOZUELO SEVERYNE</v>
          </cell>
          <cell r="E767" t="str">
            <v>2016-002-000254</v>
          </cell>
          <cell r="P767">
            <v>0</v>
          </cell>
        </row>
        <row r="768">
          <cell r="D768" t="str">
            <v xml:space="preserve">  </v>
          </cell>
          <cell r="E768" t="str">
            <v>La Vidale-00153</v>
          </cell>
          <cell r="P768">
            <v>0</v>
          </cell>
        </row>
        <row r="769">
          <cell r="D769" t="str">
            <v>LA MOTTE  CHALANCON</v>
          </cell>
          <cell r="E769">
            <v>26470</v>
          </cell>
          <cell r="P769" t="str">
            <v>2016-002-000254</v>
          </cell>
          <cell r="Q769" t="str">
            <v>La Vidale-00153, 26470 LA MOTTE  CHALANCON</v>
          </cell>
          <cell r="R769" t="str">
            <v>La Vidale-00153, 26470 LA MOTTE  CHALANCON</v>
          </cell>
        </row>
        <row r="770">
          <cell r="D770" t="str">
            <v>PERRAUT FRANCOIS</v>
          </cell>
          <cell r="E770" t="str">
            <v>2016-002-000255</v>
          </cell>
          <cell r="P770">
            <v>0</v>
          </cell>
        </row>
        <row r="771">
          <cell r="D771" t="str">
            <v xml:space="preserve">LE FONDS DE RIVIERE </v>
          </cell>
          <cell r="E771" t="str">
            <v>LES CALADES-</v>
          </cell>
          <cell r="P771">
            <v>0</v>
          </cell>
        </row>
        <row r="772">
          <cell r="D772" t="str">
            <v>SAINT JOSEPH DE RIVIERE</v>
          </cell>
          <cell r="E772">
            <v>38134</v>
          </cell>
          <cell r="P772" t="str">
            <v>2016-002-000255</v>
          </cell>
          <cell r="Q772" t="str">
            <v>LE FONDS DE RIVIERE , 38134 SAINT JOSEPH DE RIVIERE</v>
          </cell>
          <cell r="R772" t="str">
            <v>LE FONDS DE RIVIERE, 38134 SAINT JOSEPH DE RIVIERE</v>
          </cell>
        </row>
        <row r="773">
          <cell r="D773" t="str">
            <v>PERRICHON FRANCOISE</v>
          </cell>
          <cell r="E773" t="str">
            <v>2016-002-000256</v>
          </cell>
          <cell r="P773">
            <v>0</v>
          </cell>
        </row>
        <row r="774">
          <cell r="D774" t="str">
            <v xml:space="preserve">46 bis GRANDE RUE  </v>
          </cell>
          <cell r="E774" t="str">
            <v>La Paravende-</v>
          </cell>
          <cell r="P774">
            <v>0</v>
          </cell>
        </row>
        <row r="775">
          <cell r="D775" t="str">
            <v>ST PRIEST</v>
          </cell>
          <cell r="E775">
            <v>69800</v>
          </cell>
          <cell r="P775" t="str">
            <v>2016-002-000256</v>
          </cell>
          <cell r="Q775" t="str">
            <v>46 bis GRANDE RUE  , 69800 ST PRIEST</v>
          </cell>
          <cell r="R775" t="str">
            <v>46 bis GRANDE RUE, 69800 ST PRIEST</v>
          </cell>
        </row>
        <row r="776">
          <cell r="D776" t="str">
            <v>PERRICHON JEAN-PAUL</v>
          </cell>
          <cell r="E776" t="str">
            <v>2016-002-000257</v>
          </cell>
          <cell r="P776">
            <v>0</v>
          </cell>
        </row>
        <row r="777">
          <cell r="D777" t="str">
            <v xml:space="preserve">69 grande Rue  </v>
          </cell>
          <cell r="E777" t="str">
            <v>Grande Rue-00217</v>
          </cell>
          <cell r="P777">
            <v>0</v>
          </cell>
        </row>
        <row r="778">
          <cell r="D778" t="str">
            <v>SAINT PRIEST</v>
          </cell>
          <cell r="E778">
            <v>69800</v>
          </cell>
          <cell r="P778" t="str">
            <v>2016-002-000257</v>
          </cell>
          <cell r="Q778" t="str">
            <v>69 grande Rue  , 69800 SAINT PRIEST</v>
          </cell>
          <cell r="R778" t="str">
            <v>69 grande Rue, 69800 SAINT PRIEST</v>
          </cell>
        </row>
        <row r="779">
          <cell r="D779" t="str">
            <v>PERRIN  COLETTE</v>
          </cell>
          <cell r="E779" t="str">
            <v>2016-002-000258</v>
          </cell>
          <cell r="P779">
            <v>0</v>
          </cell>
        </row>
        <row r="780">
          <cell r="D780" t="str">
            <v xml:space="preserve">La Genine  </v>
          </cell>
          <cell r="E780" t="str">
            <v>la génine</v>
          </cell>
          <cell r="P780">
            <v>0</v>
          </cell>
        </row>
        <row r="781">
          <cell r="D781" t="str">
            <v>LA MOTTE CHALANCON</v>
          </cell>
          <cell r="E781">
            <v>26470</v>
          </cell>
          <cell r="P781" t="str">
            <v>2016-002-000258</v>
          </cell>
          <cell r="Q781" t="str">
            <v>La Genine  , 26470 LA MOTTE CHALANCON</v>
          </cell>
          <cell r="R781" t="str">
            <v>La Genine, 26470 LA MOTTE CHALANCON</v>
          </cell>
        </row>
        <row r="782">
          <cell r="D782" t="str">
            <v>PERRIN  COLETTE</v>
          </cell>
          <cell r="E782" t="str">
            <v>2016-002-000259</v>
          </cell>
          <cell r="P782">
            <v>0</v>
          </cell>
        </row>
        <row r="783">
          <cell r="D783" t="str">
            <v xml:space="preserve">La Genine  </v>
          </cell>
          <cell r="E783" t="str">
            <v xml:space="preserve">MONTÉE </v>
          </cell>
          <cell r="P783">
            <v>0</v>
          </cell>
        </row>
        <row r="784">
          <cell r="D784" t="str">
            <v>LA MOTTE CHALANCON</v>
          </cell>
          <cell r="E784">
            <v>26470</v>
          </cell>
          <cell r="P784" t="str">
            <v>2016-002-000259</v>
          </cell>
          <cell r="Q784" t="str">
            <v>La Genine  , 26470 LA MOTTE CHALANCON</v>
          </cell>
          <cell r="R784" t="str">
            <v>La Genine, 26470 LA MOTTE CHALANCON</v>
          </cell>
        </row>
        <row r="785">
          <cell r="D785" t="str">
            <v>PERRIN  SYLVIE</v>
          </cell>
          <cell r="E785" t="str">
            <v>2016-002-000260</v>
          </cell>
          <cell r="P785">
            <v>0</v>
          </cell>
        </row>
        <row r="786">
          <cell r="D786" t="str">
            <v xml:space="preserve">Le Collet </v>
          </cell>
          <cell r="E786" t="str">
            <v>LE COLLET A37</v>
          </cell>
          <cell r="P786">
            <v>0</v>
          </cell>
        </row>
        <row r="787">
          <cell r="D787" t="str">
            <v>LA MOTTE CHALANCON</v>
          </cell>
          <cell r="E787">
            <v>26470</v>
          </cell>
          <cell r="P787" t="str">
            <v>2016-002-000260</v>
          </cell>
          <cell r="Q787" t="str">
            <v>Le Collet , 26470 LA MOTTE CHALANCON</v>
          </cell>
          <cell r="R787" t="str">
            <v>Le Collet, 26470 LA MOTTE CHALANCON</v>
          </cell>
        </row>
        <row r="788">
          <cell r="D788" t="str">
            <v>PICCARDI ALAIN</v>
          </cell>
          <cell r="E788" t="str">
            <v>2016-002-000261</v>
          </cell>
          <cell r="P788">
            <v>0</v>
          </cell>
        </row>
        <row r="789">
          <cell r="D789" t="str">
            <v xml:space="preserve">Carrefour des Fleurs  </v>
          </cell>
          <cell r="E789" t="str">
            <v>App.J.BOMPAR</v>
          </cell>
          <cell r="P789">
            <v>0</v>
          </cell>
        </row>
        <row r="790">
          <cell r="D790" t="str">
            <v>LA MOTTE CHALANCON</v>
          </cell>
          <cell r="E790">
            <v>26470</v>
          </cell>
          <cell r="P790" t="str">
            <v>2016-002-000261</v>
          </cell>
          <cell r="Q790" t="str">
            <v>Carrefour des Fleurs  , 26470 LA MOTTE CHALANCON</v>
          </cell>
          <cell r="R790" t="str">
            <v>Carrefour des Fleurs, 26470 LA MOTTE CHALANCON</v>
          </cell>
        </row>
        <row r="791">
          <cell r="D791" t="str">
            <v>PICCARDI ALAIN</v>
          </cell>
          <cell r="E791" t="str">
            <v>2016-002-000262</v>
          </cell>
          <cell r="P791">
            <v>0</v>
          </cell>
        </row>
        <row r="792">
          <cell r="D792" t="str">
            <v xml:space="preserve">Carrefour des Fleurs  </v>
          </cell>
          <cell r="E792" t="str">
            <v>ex Amaudry</v>
          </cell>
          <cell r="P792">
            <v>0</v>
          </cell>
        </row>
        <row r="793">
          <cell r="D793" t="str">
            <v>LA MOTTE CHALANCON</v>
          </cell>
          <cell r="E793">
            <v>26470</v>
          </cell>
          <cell r="P793" t="str">
            <v>2016-002-000262</v>
          </cell>
          <cell r="Q793" t="str">
            <v>Carrefour des Fleurs  , 26470 LA MOTTE CHALANCON</v>
          </cell>
          <cell r="R793" t="str">
            <v>Carrefour des Fleurs, 26470 LA MOTTE CHALANCON</v>
          </cell>
        </row>
        <row r="794">
          <cell r="D794" t="str">
            <v>PICCARDI ALAIN</v>
          </cell>
          <cell r="E794" t="str">
            <v>2016-002-000263</v>
          </cell>
          <cell r="P794">
            <v>0</v>
          </cell>
        </row>
        <row r="795">
          <cell r="D795" t="str">
            <v xml:space="preserve">Carrefour des Fleurs  </v>
          </cell>
          <cell r="E795" t="str">
            <v>Le Bourg-00043</v>
          </cell>
          <cell r="P795">
            <v>0</v>
          </cell>
        </row>
        <row r="796">
          <cell r="D796" t="str">
            <v>LA MOTTE CHALANCON</v>
          </cell>
          <cell r="E796">
            <v>26470</v>
          </cell>
          <cell r="P796" t="str">
            <v>2016-002-000263</v>
          </cell>
          <cell r="Q796" t="str">
            <v>Carrefour des Fleurs  , 26470 LA MOTTE CHALANCON</v>
          </cell>
          <cell r="R796" t="str">
            <v>Carrefour des Fleurs, 26470 LA MOTTE CHALANCON</v>
          </cell>
        </row>
        <row r="797">
          <cell r="D797" t="str">
            <v>PICCARDI ALAIN</v>
          </cell>
          <cell r="E797" t="str">
            <v>2016-002-000264</v>
          </cell>
          <cell r="P797">
            <v>0</v>
          </cell>
        </row>
        <row r="798">
          <cell r="D798" t="str">
            <v xml:space="preserve">Ancienne Maison des Soeurs  </v>
          </cell>
          <cell r="E798" t="str">
            <v>Prieuré des So</v>
          </cell>
          <cell r="P798">
            <v>0</v>
          </cell>
        </row>
        <row r="799">
          <cell r="D799" t="str">
            <v>LA MOTTE CHALANCON</v>
          </cell>
          <cell r="E799">
            <v>26470</v>
          </cell>
          <cell r="P799" t="str">
            <v>2016-002-000264</v>
          </cell>
          <cell r="Q799" t="str">
            <v>Ancienne Maison des Soeurs  , 26470 LA MOTTE CHALANCON</v>
          </cell>
          <cell r="R799" t="str">
            <v>Ancienne Maison des Soeurs, 26470 LA MOTTE CHALANCON</v>
          </cell>
        </row>
        <row r="800">
          <cell r="D800" t="str">
            <v>PICCARDI GUISEPPE</v>
          </cell>
          <cell r="E800" t="str">
            <v>2016-002-000265</v>
          </cell>
          <cell r="P800">
            <v>0</v>
          </cell>
        </row>
        <row r="801">
          <cell r="D801" t="str">
            <v>Les 3 ecoles 35 rue J RICCAROL</v>
          </cell>
          <cell r="E801" t="str">
            <v>Les calades-00220</v>
          </cell>
          <cell r="P801">
            <v>0</v>
          </cell>
        </row>
        <row r="802">
          <cell r="D802" t="str">
            <v>SAINTE FOY LES LYON</v>
          </cell>
          <cell r="E802">
            <v>69110</v>
          </cell>
          <cell r="P802" t="str">
            <v>2016-002-000265</v>
          </cell>
          <cell r="Q802" t="str">
            <v>Les 3 ecoles 35 rue J RICCAROL, 69110 SAINTE FOY LES LYON</v>
          </cell>
          <cell r="R802" t="str">
            <v>Les 3 ecoles 35 rue J RICCAROL, 69110 SAINTE FOY LES LYON</v>
          </cell>
        </row>
        <row r="803">
          <cell r="D803" t="str">
            <v>PICCARDI MADELEINE</v>
          </cell>
          <cell r="E803" t="str">
            <v>2016-002-000266</v>
          </cell>
          <cell r="P803">
            <v>0</v>
          </cell>
        </row>
        <row r="804">
          <cell r="D804" t="str">
            <v xml:space="preserve">Chemin de la Ribeyronne  </v>
          </cell>
          <cell r="E804" t="str">
            <v>Les Calades-</v>
          </cell>
          <cell r="P804">
            <v>0</v>
          </cell>
        </row>
        <row r="805">
          <cell r="D805" t="str">
            <v>VALREAS</v>
          </cell>
          <cell r="E805">
            <v>84600</v>
          </cell>
          <cell r="P805" t="str">
            <v>2016-002-000266</v>
          </cell>
          <cell r="Q805" t="str">
            <v>Chemin de la Ribeyronne  , 84600 VALREAS</v>
          </cell>
          <cell r="R805" t="str">
            <v>Chemin de la Ribeyronne, 84600 VALREAS</v>
          </cell>
        </row>
        <row r="806">
          <cell r="D806" t="str">
            <v>PICCARDI MARGUERITE</v>
          </cell>
          <cell r="E806" t="str">
            <v>2016-002-000267</v>
          </cell>
          <cell r="P806">
            <v>0</v>
          </cell>
        </row>
        <row r="807">
          <cell r="D807" t="str">
            <v xml:space="preserve">36 rue Jeanne D'Arc </v>
          </cell>
          <cell r="E807" t="str">
            <v>A00025</v>
          </cell>
          <cell r="P807">
            <v>0</v>
          </cell>
        </row>
        <row r="808">
          <cell r="D808" t="str">
            <v>GRENOBLE</v>
          </cell>
          <cell r="E808">
            <v>38100</v>
          </cell>
          <cell r="P808" t="str">
            <v>2016-002-000267</v>
          </cell>
          <cell r="Q808" t="str">
            <v>36 rue Jeanne D'Arc , 38100 GRENOBLE</v>
          </cell>
          <cell r="R808" t="str">
            <v>36 rue Jeanne D'Arc, 38100 GRENOBLE</v>
          </cell>
        </row>
        <row r="809">
          <cell r="D809" t="str">
            <v>PICCARDI MICHEL</v>
          </cell>
          <cell r="E809" t="str">
            <v>2016-002-000268</v>
          </cell>
          <cell r="P809">
            <v>0</v>
          </cell>
        </row>
        <row r="810">
          <cell r="D810" t="str">
            <v xml:space="preserve">28 Avenue des platanes  </v>
          </cell>
          <cell r="E810" t="str">
            <v>Les Calades (R</v>
          </cell>
          <cell r="P810">
            <v>0</v>
          </cell>
        </row>
        <row r="811">
          <cell r="D811" t="str">
            <v>CALUIRE ET CUIRE</v>
          </cell>
          <cell r="E811">
            <v>69300</v>
          </cell>
          <cell r="P811" t="str">
            <v>2016-002-000268</v>
          </cell>
          <cell r="Q811" t="str">
            <v>28 Avenue des platanes  , 69300 CALUIRE ET CUIRE</v>
          </cell>
          <cell r="R811" t="str">
            <v>28 Avenue des platanes, 69300 CALUIRE ET CUIRE</v>
          </cell>
        </row>
        <row r="812">
          <cell r="D812" t="str">
            <v>PICCARDI MICHEL</v>
          </cell>
          <cell r="E812" t="str">
            <v>2016-002-000269</v>
          </cell>
          <cell r="P812">
            <v>0</v>
          </cell>
        </row>
        <row r="813">
          <cell r="D813" t="str">
            <v xml:space="preserve">28 Avenue des platanes  </v>
          </cell>
          <cell r="E813" t="str">
            <v>Les calades-00224</v>
          </cell>
          <cell r="P813">
            <v>0</v>
          </cell>
        </row>
        <row r="814">
          <cell r="D814" t="str">
            <v>CALUIRE ET CUIRE</v>
          </cell>
          <cell r="E814">
            <v>69300</v>
          </cell>
          <cell r="P814" t="str">
            <v>2016-002-000269</v>
          </cell>
          <cell r="Q814" t="str">
            <v>28 Avenue des platanes  , 69300 CALUIRE ET CUIRE</v>
          </cell>
          <cell r="R814" t="str">
            <v>28 Avenue des platanes, 69300 CALUIRE ET CUIRE</v>
          </cell>
        </row>
        <row r="815">
          <cell r="D815" t="str">
            <v>PICCARDI SILVIO</v>
          </cell>
          <cell r="E815" t="str">
            <v>2016-002-000270</v>
          </cell>
          <cell r="P815">
            <v>0</v>
          </cell>
        </row>
        <row r="816">
          <cell r="D816" t="str">
            <v xml:space="preserve">Les Calades  </v>
          </cell>
          <cell r="E816" t="str">
            <v>entrepôt-00347</v>
          </cell>
          <cell r="P816">
            <v>0</v>
          </cell>
        </row>
        <row r="817">
          <cell r="D817" t="str">
            <v>LA MOTTE CHALANCON</v>
          </cell>
          <cell r="E817">
            <v>26470</v>
          </cell>
          <cell r="P817" t="str">
            <v>2016-002-000270</v>
          </cell>
          <cell r="Q817" t="str">
            <v>Les Calades  , 26470 LA MOTTE CHALANCON</v>
          </cell>
          <cell r="R817" t="str">
            <v>Les Calades, 26470 LA MOTTE CHALANCON</v>
          </cell>
        </row>
        <row r="818">
          <cell r="D818" t="str">
            <v>PICCARDI SILVIO</v>
          </cell>
          <cell r="E818" t="str">
            <v>2016-002-000271</v>
          </cell>
          <cell r="P818">
            <v>0</v>
          </cell>
        </row>
        <row r="819">
          <cell r="D819" t="str">
            <v xml:space="preserve">Les Calades  </v>
          </cell>
          <cell r="E819" t="str">
            <v>les calades-00396</v>
          </cell>
          <cell r="P819">
            <v>0</v>
          </cell>
        </row>
        <row r="820">
          <cell r="D820" t="str">
            <v>LA MOTTE CHALANCON</v>
          </cell>
          <cell r="E820">
            <v>26470</v>
          </cell>
          <cell r="P820" t="str">
            <v>2016-002-000271</v>
          </cell>
          <cell r="Q820" t="str">
            <v>Les Calades  , 26470 LA MOTTE CHALANCON</v>
          </cell>
          <cell r="R820" t="str">
            <v>Les Calades, 26470 LA MOTTE CHALANCON</v>
          </cell>
        </row>
        <row r="821">
          <cell r="D821" t="str">
            <v>PICCARDI SILVIO</v>
          </cell>
          <cell r="E821" t="str">
            <v>2016-002-000272</v>
          </cell>
          <cell r="P821">
            <v>0</v>
          </cell>
        </row>
        <row r="822">
          <cell r="D822" t="str">
            <v xml:space="preserve">Les Calades  </v>
          </cell>
          <cell r="E822" t="str">
            <v>les calades-00397</v>
          </cell>
          <cell r="P822">
            <v>0</v>
          </cell>
        </row>
        <row r="823">
          <cell r="D823" t="str">
            <v>LA MOTTE CHALANCON</v>
          </cell>
          <cell r="E823">
            <v>26470</v>
          </cell>
          <cell r="P823" t="str">
            <v>2016-002-000272</v>
          </cell>
          <cell r="Q823" t="str">
            <v>Les Calades  , 26470 LA MOTTE CHALANCON</v>
          </cell>
          <cell r="R823" t="str">
            <v>Les Calades, 26470 LA MOTTE CHALANCON</v>
          </cell>
        </row>
        <row r="824">
          <cell r="D824" t="str">
            <v>PICCARDI SOLANGE</v>
          </cell>
          <cell r="E824" t="str">
            <v>2016-002-000273</v>
          </cell>
          <cell r="P824">
            <v>0</v>
          </cell>
        </row>
        <row r="825">
          <cell r="D825" t="str">
            <v xml:space="preserve">125  rue Duguesclin </v>
          </cell>
          <cell r="E825" t="str">
            <v>Le Collet-00161</v>
          </cell>
          <cell r="P825">
            <v>0</v>
          </cell>
        </row>
        <row r="826">
          <cell r="D826" t="str">
            <v>LYON</v>
          </cell>
          <cell r="E826">
            <v>69006</v>
          </cell>
          <cell r="P826" t="str">
            <v>2016-002-000273</v>
          </cell>
          <cell r="Q826" t="str">
            <v>125  rue Duguesclin , 69006 LYON</v>
          </cell>
          <cell r="R826" t="str">
            <v>125  rue Duguesclin, 69006 LYON</v>
          </cell>
        </row>
        <row r="827">
          <cell r="D827" t="str">
            <v>PICCARDI Solange</v>
          </cell>
          <cell r="E827" t="str">
            <v>2016-002-000274</v>
          </cell>
          <cell r="P827">
            <v>0</v>
          </cell>
        </row>
        <row r="828">
          <cell r="D828" t="str">
            <v xml:space="preserve">125 rue Duguesclin </v>
          </cell>
          <cell r="E828" t="str">
            <v>Les Calades-</v>
          </cell>
          <cell r="P828">
            <v>0</v>
          </cell>
        </row>
        <row r="829">
          <cell r="D829" t="str">
            <v>LYON</v>
          </cell>
          <cell r="E829">
            <v>69006</v>
          </cell>
          <cell r="P829" t="str">
            <v>2016-002-000274</v>
          </cell>
          <cell r="Q829" t="str">
            <v>125 rue Duguesclin , 69006 LYON</v>
          </cell>
          <cell r="R829" t="str">
            <v>125 rue Duguesclin, 69006 LYON</v>
          </cell>
        </row>
        <row r="830">
          <cell r="D830" t="str">
            <v>PICON RAPHAEL</v>
          </cell>
          <cell r="E830" t="str">
            <v>2016-002-000275</v>
          </cell>
          <cell r="P830">
            <v>0</v>
          </cell>
        </row>
        <row r="831">
          <cell r="D831" t="str">
            <v xml:space="preserve">24 RUE VINTIMILLE </v>
          </cell>
          <cell r="E831" t="str">
            <v>Les Aires-00226</v>
          </cell>
          <cell r="P831">
            <v>0</v>
          </cell>
        </row>
        <row r="832">
          <cell r="D832" t="str">
            <v>PARIS</v>
          </cell>
          <cell r="E832">
            <v>75009</v>
          </cell>
          <cell r="P832" t="str">
            <v>2016-002-000275</v>
          </cell>
          <cell r="Q832" t="str">
            <v>24 RUE VINTIMILLE , 75009 PARIS</v>
          </cell>
          <cell r="R832" t="str">
            <v>24 RUE VINTIMILLE, 75009 PARIS</v>
          </cell>
        </row>
        <row r="833">
          <cell r="D833" t="str">
            <v>PICON Sarah</v>
          </cell>
          <cell r="E833" t="str">
            <v>2016-002-000276</v>
          </cell>
          <cell r="P833">
            <v>0</v>
          </cell>
        </row>
        <row r="834">
          <cell r="D834" t="str">
            <v xml:space="preserve">67 QUAI BOISSY D'ANGLAS </v>
          </cell>
          <cell r="E834" t="str">
            <v>A00066</v>
          </cell>
          <cell r="P834">
            <v>0</v>
          </cell>
        </row>
        <row r="835">
          <cell r="D835" t="str">
            <v>BOUGIVAL</v>
          </cell>
          <cell r="E835">
            <v>78380</v>
          </cell>
          <cell r="P835" t="str">
            <v>2016-002-000276</v>
          </cell>
          <cell r="Q835" t="str">
            <v>67 QUAI BOISSY D'ANGLAS , 78380 BOUGIVAL</v>
          </cell>
          <cell r="R835" t="str">
            <v>67 QUAI BOISSY D'ANGLAS, 78380 BOUGIVAL</v>
          </cell>
        </row>
        <row r="836">
          <cell r="D836" t="str">
            <v>PIEROCHAR SCI</v>
          </cell>
          <cell r="E836" t="str">
            <v>2016-002-000277</v>
          </cell>
          <cell r="P836">
            <v>0</v>
          </cell>
        </row>
        <row r="837">
          <cell r="D837" t="str">
            <v xml:space="preserve">3 RUE DE LA MAIRIE </v>
          </cell>
          <cell r="E837" t="str">
            <v>GRAND RUE1</v>
          </cell>
          <cell r="P837">
            <v>0</v>
          </cell>
        </row>
        <row r="838">
          <cell r="D838" t="str">
            <v>ST JEAN DE CARDONNAY</v>
          </cell>
          <cell r="E838">
            <v>76150</v>
          </cell>
          <cell r="P838" t="str">
            <v>2016-002-000277</v>
          </cell>
          <cell r="Q838" t="str">
            <v>3 RUE DE LA MAIRIE , 76150 ST JEAN DE CARDONNAY</v>
          </cell>
          <cell r="R838" t="str">
            <v>3 RUE DE LA MAIRIE, 76150 ST JEAN DE CARDONNAY</v>
          </cell>
        </row>
        <row r="839">
          <cell r="D839" t="str">
            <v>PLANTE Renée</v>
          </cell>
          <cell r="E839" t="str">
            <v>2016-002-000278</v>
          </cell>
          <cell r="P839">
            <v>0</v>
          </cell>
        </row>
        <row r="840">
          <cell r="D840" t="str">
            <v xml:space="preserve">36 AVENUE DES ARBRES ECRITS </v>
          </cell>
          <cell r="E840" t="str">
            <v>Le Collet-00207</v>
          </cell>
          <cell r="P840">
            <v>0</v>
          </cell>
        </row>
        <row r="841">
          <cell r="D841" t="str">
            <v>CREST</v>
          </cell>
          <cell r="E841">
            <v>26400</v>
          </cell>
          <cell r="P841" t="str">
            <v>2016-002-000278</v>
          </cell>
          <cell r="Q841" t="str">
            <v>36 AVENUE DES ARBRES ECRITS , 26400 CREST</v>
          </cell>
          <cell r="R841" t="str">
            <v>36 AVENUE DES ARBRES ECRITS, 26400 CREST</v>
          </cell>
        </row>
        <row r="842">
          <cell r="D842" t="str">
            <v>PLUMEL GEORGES</v>
          </cell>
          <cell r="E842" t="str">
            <v>2016-002-000279</v>
          </cell>
          <cell r="P842">
            <v>0</v>
          </cell>
        </row>
        <row r="843">
          <cell r="D843" t="str">
            <v xml:space="preserve">8 Allée Camélia  </v>
          </cell>
          <cell r="E843" t="str">
            <v>Les Calades-</v>
          </cell>
          <cell r="P843">
            <v>0</v>
          </cell>
        </row>
        <row r="844">
          <cell r="D844" t="str">
            <v>BOURG LES VALENCE</v>
          </cell>
          <cell r="E844">
            <v>26500</v>
          </cell>
          <cell r="P844" t="str">
            <v>2016-002-000279</v>
          </cell>
          <cell r="Q844" t="str">
            <v>8 Allée Camélia  , 26500 BOURG LES VALENCE</v>
          </cell>
          <cell r="R844" t="str">
            <v>8 Allée Camélia, 26500 BOURG LES VALENCE</v>
          </cell>
        </row>
        <row r="845">
          <cell r="D845" t="str">
            <v>POISQUET ALBERT</v>
          </cell>
          <cell r="E845" t="str">
            <v>2016-002-000280</v>
          </cell>
          <cell r="P845">
            <v>0</v>
          </cell>
        </row>
        <row r="846">
          <cell r="D846" t="str">
            <v xml:space="preserve">  </v>
          </cell>
          <cell r="E846" t="str">
            <v>Plan du Gai et</v>
          </cell>
          <cell r="P846">
            <v>0</v>
          </cell>
        </row>
        <row r="847">
          <cell r="D847" t="str">
            <v>LA MOTTE  CHALANCON</v>
          </cell>
          <cell r="E847">
            <v>26470</v>
          </cell>
          <cell r="P847" t="str">
            <v>2016-002-000280</v>
          </cell>
          <cell r="Q847" t="str">
            <v>Plan du Gai et, 26470 LA MOTTE  CHALANCON</v>
          </cell>
          <cell r="R847" t="str">
            <v>Plan du Gai et, 26470 LA MOTTE  CHALANCON</v>
          </cell>
        </row>
        <row r="848">
          <cell r="D848" t="str">
            <v>POISSONIER CATHERINE</v>
          </cell>
          <cell r="E848" t="str">
            <v>2016-002-000281</v>
          </cell>
          <cell r="P848">
            <v>0</v>
          </cell>
        </row>
        <row r="849">
          <cell r="D849" t="str">
            <v xml:space="preserve">  </v>
          </cell>
          <cell r="E849" t="str">
            <v xml:space="preserve">ROUTE DE </v>
          </cell>
          <cell r="P849">
            <v>0</v>
          </cell>
        </row>
        <row r="850">
          <cell r="D850" t="str">
            <v>LA MOTTE  CHALANCON</v>
          </cell>
          <cell r="E850">
            <v>26470</v>
          </cell>
          <cell r="P850" t="str">
            <v>2016-002-000281</v>
          </cell>
          <cell r="Q850" t="str">
            <v>ROUTE DE , 26470 LA MOTTE  CHALANCON</v>
          </cell>
          <cell r="R850" t="str">
            <v>ROUTE DE, 26470 LA MOTTE  CHALANCON</v>
          </cell>
        </row>
        <row r="851">
          <cell r="D851" t="str">
            <v>POLETTO  ALAIN</v>
          </cell>
          <cell r="E851" t="str">
            <v>2016-002-000282</v>
          </cell>
          <cell r="P851">
            <v>0</v>
          </cell>
        </row>
        <row r="852">
          <cell r="D852" t="str">
            <v xml:space="preserve">  </v>
          </cell>
          <cell r="E852" t="str">
            <v>A00061</v>
          </cell>
          <cell r="P852">
            <v>0</v>
          </cell>
        </row>
        <row r="853">
          <cell r="D853" t="str">
            <v>LA MOTTE  CHALANCON</v>
          </cell>
          <cell r="E853">
            <v>26470</v>
          </cell>
          <cell r="P853" t="str">
            <v>2016-002-000282</v>
          </cell>
          <cell r="Q853" t="str">
            <v xml:space="preserve">  , 26470 LA MOTTE  CHALANCON</v>
          </cell>
          <cell r="R853" t="str">
            <v>, 26470 LA MOTTE  CHALANCON</v>
          </cell>
        </row>
        <row r="854">
          <cell r="D854" t="str">
            <v>POLETTO ALAIN</v>
          </cell>
          <cell r="E854" t="str">
            <v>2016-002-000283</v>
          </cell>
          <cell r="P854">
            <v>0</v>
          </cell>
        </row>
        <row r="855">
          <cell r="D855" t="str">
            <v xml:space="preserve">les escoulettes  </v>
          </cell>
          <cell r="E855" t="str">
            <v>O.D.H</v>
          </cell>
          <cell r="P855">
            <v>0</v>
          </cell>
        </row>
        <row r="856">
          <cell r="D856" t="str">
            <v>LA MOTTE CHALANCON</v>
          </cell>
          <cell r="E856">
            <v>26470</v>
          </cell>
          <cell r="P856" t="str">
            <v>2016-002-000283</v>
          </cell>
          <cell r="Q856" t="str">
            <v>les escoulettes  , 26470 LA MOTTE CHALANCON</v>
          </cell>
          <cell r="R856" t="str">
            <v>les escoulettes, 26470 LA MOTTE CHALANCON</v>
          </cell>
        </row>
        <row r="857">
          <cell r="D857" t="str">
            <v>POLETTO MATHIEU</v>
          </cell>
          <cell r="E857" t="str">
            <v>2016-002-000284</v>
          </cell>
          <cell r="P857">
            <v>0</v>
          </cell>
        </row>
        <row r="858">
          <cell r="D858" t="str">
            <v xml:space="preserve">  </v>
          </cell>
          <cell r="E858" t="str">
            <v xml:space="preserve">LE COLLET </v>
          </cell>
          <cell r="P858">
            <v>0</v>
          </cell>
        </row>
        <row r="859">
          <cell r="D859" t="str">
            <v>LA MOTTE  CHALANCON</v>
          </cell>
          <cell r="E859">
            <v>26470</v>
          </cell>
          <cell r="P859" t="str">
            <v>2016-002-000284</v>
          </cell>
          <cell r="Q859" t="str">
            <v>LE COLLET , 26470 LA MOTTE  CHALANCON</v>
          </cell>
          <cell r="R859" t="str">
            <v>LE COLLET, 26470 LA MOTTE  CHALANCON</v>
          </cell>
        </row>
        <row r="860">
          <cell r="D860" t="str">
            <v>POLETTO PIERRE</v>
          </cell>
          <cell r="E860" t="str">
            <v>2016-002-000285</v>
          </cell>
          <cell r="P860">
            <v>0</v>
          </cell>
        </row>
        <row r="861">
          <cell r="D861" t="str">
            <v xml:space="preserve">Grande Rue  </v>
          </cell>
          <cell r="E861" t="str">
            <v>Maison Poletto</v>
          </cell>
          <cell r="P861">
            <v>0</v>
          </cell>
        </row>
        <row r="862">
          <cell r="D862" t="str">
            <v>LA MOTTE CHALANCON</v>
          </cell>
          <cell r="E862">
            <v>26470</v>
          </cell>
          <cell r="P862" t="str">
            <v>2016-002-000285</v>
          </cell>
          <cell r="Q862" t="str">
            <v>Grande Rue  , 26470 LA MOTTE CHALANCON</v>
          </cell>
          <cell r="R862" t="str">
            <v>Grande Rue, 26470 LA MOTTE CHALANCON</v>
          </cell>
        </row>
        <row r="863">
          <cell r="D863" t="str">
            <v>POLETTO YVETTE</v>
          </cell>
          <cell r="E863" t="str">
            <v>2016-002-000286</v>
          </cell>
          <cell r="P863">
            <v>0</v>
          </cell>
        </row>
        <row r="864">
          <cell r="D864" t="str">
            <v xml:space="preserve">Grande Rue  </v>
          </cell>
          <cell r="E864" t="str">
            <v>grande rue-00410</v>
          </cell>
          <cell r="P864">
            <v>0</v>
          </cell>
        </row>
        <row r="865">
          <cell r="D865" t="str">
            <v>LA MOTTE CHALANCON</v>
          </cell>
          <cell r="E865">
            <v>26470</v>
          </cell>
          <cell r="P865" t="str">
            <v>2016-002-000286</v>
          </cell>
          <cell r="Q865" t="str">
            <v>Grande Rue  , 26470 LA MOTTE CHALANCON</v>
          </cell>
          <cell r="R865" t="str">
            <v>Grande Rue, 26470 LA MOTTE CHALANCON</v>
          </cell>
        </row>
        <row r="866">
          <cell r="D866" t="str">
            <v>POLLET CHRISTIAN</v>
          </cell>
          <cell r="E866" t="str">
            <v>2016-002-000287</v>
          </cell>
          <cell r="P866">
            <v>0</v>
          </cell>
        </row>
        <row r="867">
          <cell r="D867" t="str">
            <v xml:space="preserve">Chemin de Casselagnat  </v>
          </cell>
          <cell r="E867" t="str">
            <v>Chemin du moul-</v>
          </cell>
          <cell r="P867">
            <v>0</v>
          </cell>
        </row>
        <row r="868">
          <cell r="D868" t="str">
            <v>ST ALBAN-LEYSSE</v>
          </cell>
          <cell r="E868">
            <v>73230</v>
          </cell>
          <cell r="P868" t="str">
            <v>2016-002-000287</v>
          </cell>
          <cell r="Q868" t="str">
            <v>Chemin de Casselagnat  , 73230 ST ALBAN-LEYSSE</v>
          </cell>
          <cell r="R868" t="str">
            <v>Chemin de Casselagnat, 73230 ST ALBAN-LEYSSE</v>
          </cell>
        </row>
        <row r="869">
          <cell r="D869" t="str">
            <v>PONARD ANDRE</v>
          </cell>
          <cell r="E869" t="str">
            <v>2016-002-000288</v>
          </cell>
          <cell r="P869">
            <v>0</v>
          </cell>
        </row>
        <row r="870">
          <cell r="D870" t="str">
            <v xml:space="preserve">3 Rue Galilée  </v>
          </cell>
          <cell r="E870" t="str">
            <v>Le Carreirou</v>
          </cell>
          <cell r="P870">
            <v>0</v>
          </cell>
        </row>
        <row r="871">
          <cell r="D871" t="str">
            <v>VALENCE</v>
          </cell>
          <cell r="E871">
            <v>26000</v>
          </cell>
          <cell r="P871" t="str">
            <v>2016-002-000288</v>
          </cell>
          <cell r="Q871" t="str">
            <v>3 Rue Galilée  , 26000 VALENCE</v>
          </cell>
          <cell r="R871" t="str">
            <v>3 Rue Galilée, 26000 VALENCE</v>
          </cell>
        </row>
        <row r="872">
          <cell r="D872" t="str">
            <v>PONCON DANIELLE</v>
          </cell>
          <cell r="E872" t="str">
            <v>2016-002-000289</v>
          </cell>
          <cell r="P872">
            <v>0</v>
          </cell>
        </row>
        <row r="873">
          <cell r="D873" t="str">
            <v xml:space="preserve">  </v>
          </cell>
          <cell r="E873" t="str">
            <v>calade passero</v>
          </cell>
          <cell r="P873">
            <v>0</v>
          </cell>
        </row>
        <row r="874">
          <cell r="D874" t="str">
            <v>LA MOTTE  CHALANCON</v>
          </cell>
          <cell r="E874">
            <v>26470</v>
          </cell>
          <cell r="P874" t="str">
            <v>2016-002-000289</v>
          </cell>
          <cell r="Q874" t="str">
            <v>calade passero, 26470 LA MOTTE  CHALANCON</v>
          </cell>
          <cell r="R874" t="str">
            <v>calade passero, 26470 LA MOTTE  CHALANCON</v>
          </cell>
        </row>
        <row r="875">
          <cell r="D875" t="str">
            <v>PONCON DANIELLE</v>
          </cell>
          <cell r="E875" t="str">
            <v>2016-002-000290</v>
          </cell>
          <cell r="P875">
            <v>0</v>
          </cell>
        </row>
        <row r="876">
          <cell r="D876" t="str">
            <v xml:space="preserve">  </v>
          </cell>
          <cell r="E876" t="str">
            <v>le bourg-00401</v>
          </cell>
          <cell r="P876">
            <v>0</v>
          </cell>
        </row>
        <row r="877">
          <cell r="D877" t="str">
            <v>LA MOTTE  CHALANCON</v>
          </cell>
          <cell r="E877">
            <v>26470</v>
          </cell>
          <cell r="P877" t="str">
            <v>2016-002-000290</v>
          </cell>
          <cell r="Q877" t="str">
            <v>le bourg-00401, 26470 LA MOTTE  CHALANCON</v>
          </cell>
          <cell r="R877" t="str">
            <v>le bourg-00401, 26470 LA MOTTE  CHALANCON</v>
          </cell>
        </row>
        <row r="878">
          <cell r="D878" t="str">
            <v>PONCON DANIELLE</v>
          </cell>
          <cell r="E878" t="str">
            <v>2016-002-000291</v>
          </cell>
          <cell r="P878">
            <v>0</v>
          </cell>
        </row>
        <row r="879">
          <cell r="D879" t="str">
            <v xml:space="preserve">  </v>
          </cell>
          <cell r="E879" t="str">
            <v>Magasin-00237</v>
          </cell>
          <cell r="P879">
            <v>0</v>
          </cell>
        </row>
        <row r="880">
          <cell r="D880" t="str">
            <v>LA MOTTE  CHALANCON</v>
          </cell>
          <cell r="E880">
            <v>26470</v>
          </cell>
          <cell r="P880" t="str">
            <v>2016-002-000291</v>
          </cell>
          <cell r="Q880" t="str">
            <v>Magasin-00237, 26470 LA MOTTE  CHALANCON</v>
          </cell>
          <cell r="R880" t="str">
            <v>Magasin-00237, 26470 LA MOTTE  CHALANCON</v>
          </cell>
        </row>
        <row r="881">
          <cell r="D881" t="str">
            <v>PONCON DANIELLE</v>
          </cell>
          <cell r="E881" t="str">
            <v>2016-002-000292</v>
          </cell>
          <cell r="P881">
            <v>0</v>
          </cell>
        </row>
        <row r="882">
          <cell r="D882" t="str">
            <v xml:space="preserve">  </v>
          </cell>
          <cell r="E882" t="str">
            <v>qtier oule che</v>
          </cell>
          <cell r="P882">
            <v>0</v>
          </cell>
        </row>
        <row r="883">
          <cell r="D883" t="str">
            <v>LA MOTTE  CHALANCON</v>
          </cell>
          <cell r="E883">
            <v>26470</v>
          </cell>
          <cell r="P883" t="str">
            <v>2016-002-000292</v>
          </cell>
          <cell r="Q883" t="str">
            <v>qtier oule che, 26470 LA MOTTE  CHALANCON</v>
          </cell>
          <cell r="R883" t="str">
            <v>qtier oule che, 26470 LA MOTTE  CHALANCON</v>
          </cell>
        </row>
        <row r="884">
          <cell r="D884" t="str">
            <v>PONCON JEAN MARIE</v>
          </cell>
          <cell r="E884" t="str">
            <v>2016-002-000293</v>
          </cell>
          <cell r="P884">
            <v>0</v>
          </cell>
        </row>
        <row r="885">
          <cell r="D885" t="str">
            <v xml:space="preserve">  </v>
          </cell>
          <cell r="E885" t="str">
            <v>bramefaim-00348</v>
          </cell>
          <cell r="P885">
            <v>0</v>
          </cell>
        </row>
        <row r="886">
          <cell r="D886" t="str">
            <v>LA MOTTE  CHALANCON</v>
          </cell>
          <cell r="E886">
            <v>26470</v>
          </cell>
          <cell r="P886" t="str">
            <v>2016-002-000293</v>
          </cell>
          <cell r="Q886" t="str">
            <v>bramefaim-00348, 26470 LA MOTTE  CHALANCON</v>
          </cell>
          <cell r="R886" t="str">
            <v>bramefaim-00348, 26470 LA MOTTE  CHALANCON</v>
          </cell>
        </row>
        <row r="887">
          <cell r="D887" t="str">
            <v>PONCON JEAN-MICHEL</v>
          </cell>
          <cell r="E887" t="str">
            <v>2016-002-000294</v>
          </cell>
          <cell r="P887">
            <v>0</v>
          </cell>
        </row>
        <row r="888">
          <cell r="D888" t="str">
            <v xml:space="preserve">Chez PONCON Danielle </v>
          </cell>
          <cell r="E888" t="str">
            <v>GITE 00403</v>
          </cell>
          <cell r="P888">
            <v>0</v>
          </cell>
        </row>
        <row r="889">
          <cell r="D889" t="str">
            <v>LA MOTTE  CHALANCON</v>
          </cell>
          <cell r="E889">
            <v>26470</v>
          </cell>
          <cell r="P889" t="str">
            <v>2016-002-000294</v>
          </cell>
          <cell r="Q889" t="str">
            <v>Chez Mme PONCON Danielle , 26470 LA MOTTE  CHALANCON</v>
          </cell>
          <cell r="R889" t="str">
            <v>Chez Mme PONCON Danielle, 26470 LA MOTTE  CHALANCON</v>
          </cell>
        </row>
        <row r="890">
          <cell r="D890" t="str">
            <v>PONS FLORIAN</v>
          </cell>
          <cell r="E890" t="str">
            <v>2016-002-000295</v>
          </cell>
          <cell r="P890">
            <v>0</v>
          </cell>
        </row>
        <row r="891">
          <cell r="D891" t="str">
            <v xml:space="preserve">  </v>
          </cell>
          <cell r="E891" t="str">
            <v>Lotissement Fo-</v>
          </cell>
          <cell r="P891">
            <v>0</v>
          </cell>
        </row>
        <row r="892">
          <cell r="D892" t="str">
            <v>LA MOTTE  CHALANCON</v>
          </cell>
          <cell r="E892">
            <v>26470</v>
          </cell>
          <cell r="P892" t="str">
            <v>2016-002-000295</v>
          </cell>
          <cell r="Q892" t="str">
            <v>Lotissement Fo-, 26470 LA MOTTE  CHALANCON</v>
          </cell>
          <cell r="R892" t="str">
            <v>Lotissement Fo-, 26470 LA MOTTE  CHALANCON</v>
          </cell>
        </row>
        <row r="893">
          <cell r="D893" t="str">
            <v>PONS JEAN-PIERRE</v>
          </cell>
          <cell r="E893" t="str">
            <v>2016-002-000296</v>
          </cell>
          <cell r="P893">
            <v>0</v>
          </cell>
        </row>
        <row r="894">
          <cell r="D894" t="str">
            <v xml:space="preserve">Grande Rue  </v>
          </cell>
          <cell r="E894" t="str">
            <v>grande rue-00238</v>
          </cell>
          <cell r="P894">
            <v>0</v>
          </cell>
        </row>
        <row r="895">
          <cell r="D895" t="str">
            <v>LA MOTTE CHALANCON</v>
          </cell>
          <cell r="E895">
            <v>26470</v>
          </cell>
          <cell r="P895" t="str">
            <v>2016-002-000296</v>
          </cell>
          <cell r="Q895" t="str">
            <v>Grande Rue  , 26470 LA MOTTE CHALANCON</v>
          </cell>
          <cell r="R895" t="str">
            <v>Grande Rue, 26470 LA MOTTE CHALANCON</v>
          </cell>
        </row>
        <row r="896">
          <cell r="D896" t="str">
            <v>PONTAL DESIRE</v>
          </cell>
          <cell r="E896" t="str">
            <v>2016-002-000297</v>
          </cell>
          <cell r="P896">
            <v>0</v>
          </cell>
        </row>
        <row r="897">
          <cell r="D897" t="str">
            <v xml:space="preserve">100 ROUTE DU RIF  </v>
          </cell>
          <cell r="E897" t="str">
            <v xml:space="preserve">SAINTE </v>
          </cell>
          <cell r="P897">
            <v>0</v>
          </cell>
        </row>
        <row r="898">
          <cell r="D898" t="str">
            <v>LA MOTTE CHALANCON</v>
          </cell>
          <cell r="E898">
            <v>26470</v>
          </cell>
          <cell r="P898" t="str">
            <v>2016-002-000297</v>
          </cell>
          <cell r="Q898" t="str">
            <v>100 ROUTE DU RIF  , 26470 LA MOTTE CHALANCON</v>
          </cell>
          <cell r="R898" t="str">
            <v>100 ROUTE DU RIF, 26470 LA MOTTE CHALANCON</v>
          </cell>
        </row>
        <row r="899">
          <cell r="D899" t="str">
            <v>POUJOL CHRISTIAN</v>
          </cell>
          <cell r="E899" t="str">
            <v>2016-002-000298</v>
          </cell>
          <cell r="P899">
            <v>0</v>
          </cell>
        </row>
        <row r="900">
          <cell r="D900" t="str">
            <v xml:space="preserve">32 résidence Les tilleuls  </v>
          </cell>
          <cell r="E900" t="str">
            <v>grande Rue Le</v>
          </cell>
          <cell r="P900">
            <v>0</v>
          </cell>
        </row>
        <row r="901">
          <cell r="D901" t="str">
            <v>PIERRELATTE</v>
          </cell>
          <cell r="E901">
            <v>26700</v>
          </cell>
          <cell r="P901" t="str">
            <v>2016-002-000298</v>
          </cell>
          <cell r="Q901" t="str">
            <v>32 résidence Les tilleuls  , 26700 PIERRELATTE</v>
          </cell>
          <cell r="R901" t="str">
            <v>32 résidence Les tilleuls, 26700 PIERRELATTE</v>
          </cell>
        </row>
        <row r="902">
          <cell r="D902" t="str">
            <v xml:space="preserve">PRESSE DE LA VALLEE </v>
          </cell>
          <cell r="E902" t="str">
            <v>2016-002-000299</v>
          </cell>
          <cell r="P902">
            <v>0</v>
          </cell>
        </row>
        <row r="903">
          <cell r="D903" t="str">
            <v xml:space="preserve">Place de la Liberté  </v>
          </cell>
          <cell r="E903" t="str">
            <v>Magasin Presse</v>
          </cell>
          <cell r="P903">
            <v>0</v>
          </cell>
        </row>
        <row r="904">
          <cell r="D904" t="str">
            <v>LA MOTTE CHALANCON</v>
          </cell>
          <cell r="E904">
            <v>26470</v>
          </cell>
          <cell r="P904" t="str">
            <v>2016-002-000299</v>
          </cell>
          <cell r="Q904" t="str">
            <v>Place de la Liberté  , 26470 LA MOTTE CHALANCON</v>
          </cell>
          <cell r="R904" t="str">
            <v>Place de la Liberté, 26470 LA MOTTE CHALANCON</v>
          </cell>
        </row>
        <row r="905">
          <cell r="D905" t="str">
            <v>PRIEUR ELIE</v>
          </cell>
          <cell r="E905" t="str">
            <v>2016-002-000300</v>
          </cell>
          <cell r="P905">
            <v>0</v>
          </cell>
        </row>
        <row r="906">
          <cell r="D906" t="str">
            <v xml:space="preserve">Calades du tambourinaire </v>
          </cell>
          <cell r="E906" t="str">
            <v>les calades</v>
          </cell>
          <cell r="P906">
            <v>0</v>
          </cell>
        </row>
        <row r="907">
          <cell r="D907" t="str">
            <v>LA MOTTE  CHALANCON</v>
          </cell>
          <cell r="E907">
            <v>26470</v>
          </cell>
          <cell r="P907" t="str">
            <v>2016-002-000300</v>
          </cell>
          <cell r="Q907" t="str">
            <v>Calades du tambourinaire , 26470 LA MOTTE  CHALANCON</v>
          </cell>
          <cell r="R907" t="str">
            <v>Calades du tambourinaire, 26470 LA MOTTE  CHALANCON</v>
          </cell>
        </row>
        <row r="908">
          <cell r="D908" t="str">
            <v>PUJOL MICHEL</v>
          </cell>
          <cell r="E908" t="str">
            <v>2016-002-000301</v>
          </cell>
          <cell r="P908">
            <v>0</v>
          </cell>
        </row>
        <row r="909">
          <cell r="D909" t="str">
            <v xml:space="preserve">3 RUE DE BOISGELIN </v>
          </cell>
          <cell r="E909" t="str">
            <v>fontouvière-00374</v>
          </cell>
          <cell r="P909">
            <v>0</v>
          </cell>
        </row>
        <row r="910">
          <cell r="D910" t="str">
            <v>PEYROLLES EN PROVENCE</v>
          </cell>
          <cell r="E910">
            <v>13860</v>
          </cell>
          <cell r="P910" t="str">
            <v>2016-002-000301</v>
          </cell>
          <cell r="Q910" t="str">
            <v>3 RUE DE BOISGELIN , 13860 PEYROLLES EN PROVENCE</v>
          </cell>
          <cell r="R910" t="str">
            <v>3 RUE DE BOISGELIN, 13860 PEYROLLES EN PROVENCE</v>
          </cell>
        </row>
        <row r="911">
          <cell r="D911" t="str">
            <v>RAYE PIERRETTE</v>
          </cell>
          <cell r="E911" t="str">
            <v>2016-002-000302</v>
          </cell>
          <cell r="P911">
            <v>0</v>
          </cell>
        </row>
        <row r="912">
          <cell r="D912" t="str">
            <v xml:space="preserve">  </v>
          </cell>
          <cell r="E912" t="str">
            <v>route de Die</v>
          </cell>
          <cell r="P912">
            <v>0</v>
          </cell>
        </row>
        <row r="913">
          <cell r="D913" t="str">
            <v>LA MOTTE  CHALANCON</v>
          </cell>
          <cell r="E913">
            <v>26470</v>
          </cell>
          <cell r="P913" t="str">
            <v>2016-002-000302</v>
          </cell>
          <cell r="Q913" t="str">
            <v>route de Die, 26470 LA MOTTE  CHALANCON</v>
          </cell>
          <cell r="R913" t="str">
            <v>route de Die, 26470 LA MOTTE  CHALANCON</v>
          </cell>
        </row>
        <row r="914">
          <cell r="D914" t="str">
            <v>RAYE YVES</v>
          </cell>
          <cell r="E914" t="str">
            <v>2016-002-000303</v>
          </cell>
          <cell r="P914">
            <v>0</v>
          </cell>
        </row>
        <row r="915">
          <cell r="D915" t="str">
            <v xml:space="preserve">  </v>
          </cell>
          <cell r="E915" t="str">
            <v>Place du Bourg-</v>
          </cell>
          <cell r="P915">
            <v>0</v>
          </cell>
        </row>
        <row r="916">
          <cell r="D916" t="str">
            <v>LA MOTTE  CHALANCON</v>
          </cell>
          <cell r="E916">
            <v>26470</v>
          </cell>
          <cell r="P916" t="str">
            <v>2016-002-000303</v>
          </cell>
          <cell r="Q916" t="str">
            <v>Place du Bourg-, 26470 LA MOTTE  CHALANCON</v>
          </cell>
          <cell r="R916" t="str">
            <v>Place du Bourg-, 26470 LA MOTTE  CHALANCON</v>
          </cell>
        </row>
        <row r="917">
          <cell r="D917" t="str">
            <v>RECEVEUR ALAIN</v>
          </cell>
          <cell r="E917" t="str">
            <v>2016-002-000304</v>
          </cell>
          <cell r="P917">
            <v>0</v>
          </cell>
        </row>
        <row r="918">
          <cell r="D918" t="str">
            <v xml:space="preserve">1 IMPASSE DU GOLF </v>
          </cell>
          <cell r="E918" t="str">
            <v>La Rivière-Cha-</v>
          </cell>
          <cell r="P918">
            <v>0</v>
          </cell>
        </row>
        <row r="919">
          <cell r="D919" t="str">
            <v>OULLINS</v>
          </cell>
          <cell r="E919">
            <v>69600</v>
          </cell>
          <cell r="P919" t="str">
            <v>2016-002-000304</v>
          </cell>
          <cell r="Q919" t="str">
            <v>1 IMPASSE DU GOLF , 69600 OULLINS</v>
          </cell>
          <cell r="R919" t="str">
            <v>1 IMPASSE DU GOLF, 69600 OULLINS</v>
          </cell>
        </row>
        <row r="920">
          <cell r="D920" t="str">
            <v>RENARD MARIE-CHRISTINE</v>
          </cell>
          <cell r="E920" t="str">
            <v>2016-002-000305</v>
          </cell>
          <cell r="P920">
            <v>0</v>
          </cell>
        </row>
        <row r="921">
          <cell r="D921" t="str">
            <v xml:space="preserve">2 rue du commandant Jean Duhail </v>
          </cell>
          <cell r="E921" t="str">
            <v>descente des A-</v>
          </cell>
          <cell r="P921">
            <v>0</v>
          </cell>
        </row>
        <row r="922">
          <cell r="D922" t="str">
            <v>FONTENAY SOUS BOIS</v>
          </cell>
          <cell r="E922">
            <v>94120</v>
          </cell>
          <cell r="P922" t="str">
            <v>2016-002-000305</v>
          </cell>
          <cell r="Q922" t="str">
            <v>2 rue du commandant Jean Duhail , 94120 FONTENAY SOUS BOIS</v>
          </cell>
          <cell r="R922" t="str">
            <v>2 rue du commandant Jean Duhail, 94120 FONTENAY SOUS BOIS</v>
          </cell>
        </row>
        <row r="923">
          <cell r="D923" t="str">
            <v>REVEST FRANCOISE</v>
          </cell>
          <cell r="E923" t="str">
            <v>2016-002-000306</v>
          </cell>
          <cell r="P923">
            <v>0</v>
          </cell>
        </row>
        <row r="924">
          <cell r="D924" t="str">
            <v xml:space="preserve">161 AVENUE MAJORAL RAOUL ARNAUD </v>
          </cell>
          <cell r="E924" t="str">
            <v>grande Rue-00032</v>
          </cell>
          <cell r="P924">
            <v>0</v>
          </cell>
        </row>
        <row r="925">
          <cell r="D925" t="str">
            <v>MANOSQUE</v>
          </cell>
          <cell r="E925">
            <v>4100</v>
          </cell>
          <cell r="P925" t="str">
            <v>2016-002-000306</v>
          </cell>
          <cell r="Q925" t="str">
            <v>161 AVENUE MAJORAL RAOUL ARNAUD , 4100 MANOSQUE</v>
          </cell>
          <cell r="R925" t="str">
            <v>161 AVENUE MAJORAL RAOUL ARNAUD, 4100 MANOSQUE</v>
          </cell>
        </row>
        <row r="926">
          <cell r="D926" t="str">
            <v>REYNAUD BRICE</v>
          </cell>
          <cell r="E926" t="str">
            <v>2016-002-000307</v>
          </cell>
          <cell r="P926">
            <v>0</v>
          </cell>
        </row>
        <row r="927">
          <cell r="D927" t="str">
            <v xml:space="preserve">  </v>
          </cell>
          <cell r="E927" t="str">
            <v xml:space="preserve">PLACES DES </v>
          </cell>
          <cell r="P927">
            <v>0</v>
          </cell>
        </row>
        <row r="928">
          <cell r="D928" t="str">
            <v>LA MOTTE  CHALANCON</v>
          </cell>
          <cell r="E928">
            <v>26470</v>
          </cell>
          <cell r="P928" t="str">
            <v>2016-002-000307</v>
          </cell>
          <cell r="Q928" t="str">
            <v>PLACES DES , 26470 LA MOTTE  CHALANCON</v>
          </cell>
          <cell r="R928" t="str">
            <v>PLACES DES, 26470 LA MOTTE  CHALANCON</v>
          </cell>
        </row>
        <row r="929">
          <cell r="D929" t="str">
            <v>REYNET GENEVIEVE</v>
          </cell>
          <cell r="E929" t="str">
            <v>2016-002-000308</v>
          </cell>
          <cell r="P929">
            <v>0</v>
          </cell>
        </row>
        <row r="930">
          <cell r="D930" t="str">
            <v xml:space="preserve">N° 70 LE MAIL DE LA CHAPELLE </v>
          </cell>
          <cell r="E930" t="str">
            <v>Mais. VIGROUX</v>
          </cell>
          <cell r="P930">
            <v>0</v>
          </cell>
        </row>
        <row r="931">
          <cell r="D931" t="str">
            <v>SAINT CANNAT</v>
          </cell>
          <cell r="E931">
            <v>13760</v>
          </cell>
          <cell r="P931" t="str">
            <v>2016-002-000308</v>
          </cell>
          <cell r="Q931" t="str">
            <v>N° 70 LE MAIL DE LA CHAPELLE , 13760 SAINT CANNAT</v>
          </cell>
          <cell r="R931" t="str">
            <v>N° 70 LE MAIL DE LA CHAPELLE, 13760 SAINT CANNAT</v>
          </cell>
        </row>
        <row r="932">
          <cell r="D932" t="str">
            <v>RICHAUD HENRI</v>
          </cell>
          <cell r="E932" t="str">
            <v>2016-002-000309</v>
          </cell>
          <cell r="P932">
            <v>0</v>
          </cell>
        </row>
        <row r="933">
          <cell r="D933" t="str">
            <v xml:space="preserve">La Rivière  </v>
          </cell>
          <cell r="E933" t="str">
            <v>La Rivière-00244</v>
          </cell>
          <cell r="P933">
            <v>0</v>
          </cell>
        </row>
        <row r="934">
          <cell r="D934" t="str">
            <v>LA MOTTE CHALANCON</v>
          </cell>
          <cell r="E934">
            <v>26470</v>
          </cell>
          <cell r="P934" t="str">
            <v>2016-002-000309</v>
          </cell>
          <cell r="Q934" t="str">
            <v>La Rivière  , 26470 LA MOTTE CHALANCON</v>
          </cell>
          <cell r="R934" t="str">
            <v>La Rivière, 26470 LA MOTTE CHALANCON</v>
          </cell>
        </row>
        <row r="935">
          <cell r="D935" t="str">
            <v>RICHAUD JEAN-CLAUDE</v>
          </cell>
          <cell r="E935" t="str">
            <v>2016-002-000310</v>
          </cell>
          <cell r="P935">
            <v>0</v>
          </cell>
        </row>
        <row r="936">
          <cell r="D936" t="str">
            <v xml:space="preserve">La Rivière  </v>
          </cell>
          <cell r="E936" t="str">
            <v>Grande Rue-00245</v>
          </cell>
          <cell r="P936">
            <v>0</v>
          </cell>
        </row>
        <row r="937">
          <cell r="D937" t="str">
            <v>LA MOTTE CHALANCON</v>
          </cell>
          <cell r="E937">
            <v>26470</v>
          </cell>
          <cell r="P937" t="str">
            <v>2016-002-000310</v>
          </cell>
          <cell r="Q937" t="str">
            <v>La Rivière  , 26470 LA MOTTE CHALANCON</v>
          </cell>
          <cell r="R937" t="str">
            <v>La Rivière, 26470 LA MOTTE CHALANCON</v>
          </cell>
        </row>
        <row r="938">
          <cell r="D938" t="str">
            <v>RIDEL Nicole</v>
          </cell>
          <cell r="E938" t="str">
            <v>2016-002-000311</v>
          </cell>
          <cell r="P938">
            <v>0</v>
          </cell>
        </row>
        <row r="939">
          <cell r="D939" t="str">
            <v xml:space="preserve">  </v>
          </cell>
          <cell r="E939" t="str">
            <v>Maison BEGOU</v>
          </cell>
          <cell r="P939">
            <v>0</v>
          </cell>
        </row>
        <row r="940">
          <cell r="D940" t="str">
            <v>LA MOTTE  CHALANCON</v>
          </cell>
          <cell r="E940">
            <v>26470</v>
          </cell>
          <cell r="P940" t="str">
            <v>2016-002-000311</v>
          </cell>
          <cell r="Q940" t="str">
            <v>Maison BEGOU, 26470 LA MOTTE  CHALANCON</v>
          </cell>
          <cell r="R940" t="str">
            <v>Maison BEGOU, 26470 LA MOTTE  CHALANCON</v>
          </cell>
        </row>
        <row r="941">
          <cell r="D941" t="str">
            <v>ROBERT DOMINIQUE</v>
          </cell>
          <cell r="E941" t="str">
            <v>2016-002-000312</v>
          </cell>
          <cell r="P941">
            <v>0</v>
          </cell>
        </row>
        <row r="942">
          <cell r="D942" t="str">
            <v xml:space="preserve">Les Calades  </v>
          </cell>
          <cell r="E942" t="str">
            <v>Les Calades-</v>
          </cell>
          <cell r="P942">
            <v>0</v>
          </cell>
        </row>
        <row r="943">
          <cell r="D943" t="str">
            <v>LA MOTTE CHALANCON</v>
          </cell>
          <cell r="E943">
            <v>26470</v>
          </cell>
          <cell r="P943" t="str">
            <v>2016-002-000312</v>
          </cell>
          <cell r="Q943" t="str">
            <v>Les Calades  , 26470 LA MOTTE CHALANCON</v>
          </cell>
          <cell r="R943" t="str">
            <v>Les Calades, 26470 LA MOTTE CHALANCON</v>
          </cell>
        </row>
        <row r="944">
          <cell r="D944" t="str">
            <v>ROBERT MARTINE</v>
          </cell>
          <cell r="E944" t="str">
            <v>2016-002-000313</v>
          </cell>
          <cell r="P944">
            <v>0</v>
          </cell>
        </row>
        <row r="945">
          <cell r="D945" t="str">
            <v xml:space="preserve">FONTOUVIERE </v>
          </cell>
          <cell r="E945" t="str">
            <v>Fontouvière-</v>
          </cell>
          <cell r="P945">
            <v>0</v>
          </cell>
        </row>
        <row r="946">
          <cell r="D946" t="str">
            <v>LA MOTTE  CHALANCON</v>
          </cell>
          <cell r="E946">
            <v>26470</v>
          </cell>
          <cell r="P946" t="str">
            <v>2016-002-000313</v>
          </cell>
          <cell r="Q946" t="str">
            <v>FONTOUVIERE , 26470 LA MOTTE  CHALANCON</v>
          </cell>
          <cell r="R946" t="str">
            <v>FONTOUVIERE, 26470 LA MOTTE  CHALANCON</v>
          </cell>
        </row>
        <row r="947">
          <cell r="D947" t="str">
            <v>ROCHER MICHEL</v>
          </cell>
          <cell r="E947" t="str">
            <v>2016-002-000314</v>
          </cell>
          <cell r="P947">
            <v>0</v>
          </cell>
        </row>
        <row r="948">
          <cell r="D948" t="str">
            <v xml:space="preserve">  </v>
          </cell>
          <cell r="E948" t="str">
            <v>grande Rue-00264</v>
          </cell>
          <cell r="P948">
            <v>0</v>
          </cell>
        </row>
        <row r="949">
          <cell r="D949" t="str">
            <v>LA MOTTE  CHALANCON</v>
          </cell>
          <cell r="E949">
            <v>26470</v>
          </cell>
          <cell r="P949" t="str">
            <v>2016-002-000314</v>
          </cell>
          <cell r="Q949" t="str">
            <v>grande Rue-00264, 26470 LA MOTTE  CHALANCON</v>
          </cell>
          <cell r="R949" t="str">
            <v>grande Rue-00264, 26470 LA MOTTE  CHALANCON</v>
          </cell>
        </row>
        <row r="950">
          <cell r="D950" t="str">
            <v>ROSE ANDREW</v>
          </cell>
          <cell r="E950" t="str">
            <v>2016-002-000315</v>
          </cell>
          <cell r="P950">
            <v>0</v>
          </cell>
        </row>
        <row r="951">
          <cell r="D951" t="str">
            <v xml:space="preserve">33 grande rue </v>
          </cell>
          <cell r="E951" t="str">
            <v>Mais. ANDRE Ra</v>
          </cell>
          <cell r="P951">
            <v>0</v>
          </cell>
        </row>
        <row r="952">
          <cell r="D952" t="str">
            <v>LA MOTTE  CHALANCON</v>
          </cell>
          <cell r="E952">
            <v>26470</v>
          </cell>
          <cell r="P952" t="str">
            <v>2016-002-000315</v>
          </cell>
          <cell r="Q952" t="str">
            <v>33 grande rue , 26470 LA MOTTE  CHALANCON</v>
          </cell>
          <cell r="R952" t="str">
            <v>33 grande rue, 26470 LA MOTTE  CHALANCON</v>
          </cell>
        </row>
        <row r="953">
          <cell r="D953" t="str">
            <v>ROULET MARIE HELENE</v>
          </cell>
          <cell r="E953" t="str">
            <v>2016-002-000316</v>
          </cell>
          <cell r="P953">
            <v>0</v>
          </cell>
        </row>
        <row r="954">
          <cell r="D954" t="str">
            <v xml:space="preserve">La Genine  </v>
          </cell>
          <cell r="E954" t="str">
            <v>La Genine-00256</v>
          </cell>
          <cell r="P954">
            <v>0</v>
          </cell>
        </row>
        <row r="955">
          <cell r="D955" t="str">
            <v>LA MOTTE CHALANCON</v>
          </cell>
          <cell r="E955">
            <v>26470</v>
          </cell>
          <cell r="P955" t="str">
            <v>2016-002-000316</v>
          </cell>
          <cell r="Q955" t="str">
            <v>La Genine  , 26470 LA MOTTE CHALANCON</v>
          </cell>
          <cell r="R955" t="str">
            <v>La Genine, 26470 LA MOTTE CHALANCON</v>
          </cell>
        </row>
        <row r="956">
          <cell r="D956" t="str">
            <v>ROULET YVON</v>
          </cell>
          <cell r="E956" t="str">
            <v>2016-002-000317</v>
          </cell>
          <cell r="P956">
            <v>0</v>
          </cell>
        </row>
        <row r="957">
          <cell r="D957" t="str">
            <v xml:space="preserve">1060 Avenue de Ste Catherine  </v>
          </cell>
          <cell r="E957" t="str">
            <v>Chemin du Moul-</v>
          </cell>
          <cell r="P957">
            <v>0</v>
          </cell>
        </row>
        <row r="958">
          <cell r="D958" t="str">
            <v>MONTFAVET</v>
          </cell>
          <cell r="E958">
            <v>84140</v>
          </cell>
          <cell r="P958" t="str">
            <v>2016-002-000317</v>
          </cell>
          <cell r="Q958" t="str">
            <v>1060 Avenue de Ste Catherine  , 84140 MONTFAVET</v>
          </cell>
          <cell r="R958" t="str">
            <v>1060 Avenue de Ste Catherine, 84140 MONTFAVET</v>
          </cell>
        </row>
        <row r="959">
          <cell r="D959" t="str">
            <v>ROULET YVON</v>
          </cell>
          <cell r="E959" t="str">
            <v>2016-002-000318</v>
          </cell>
          <cell r="P959">
            <v>0</v>
          </cell>
        </row>
        <row r="960">
          <cell r="D960" t="str">
            <v xml:space="preserve">1060 Avenue de Ste Catherine  </v>
          </cell>
          <cell r="E960" t="str">
            <v>ex Moulin</v>
          </cell>
          <cell r="P960">
            <v>0</v>
          </cell>
        </row>
        <row r="961">
          <cell r="D961" t="str">
            <v>MONTFAVET</v>
          </cell>
          <cell r="E961">
            <v>84140</v>
          </cell>
          <cell r="P961" t="str">
            <v>2016-002-000318</v>
          </cell>
          <cell r="Q961" t="str">
            <v>1060 Avenue de Ste Catherine  , 84140 MONTFAVET</v>
          </cell>
          <cell r="R961" t="str">
            <v>1060 Avenue de Ste Catherine, 84140 MONTFAVET</v>
          </cell>
        </row>
        <row r="962">
          <cell r="D962" t="str">
            <v>ROUSSEAU SERGE</v>
          </cell>
          <cell r="E962" t="str">
            <v>2016-002-000319</v>
          </cell>
          <cell r="P962">
            <v>0</v>
          </cell>
        </row>
        <row r="963">
          <cell r="D963" t="str">
            <v xml:space="preserve">42 CHEMIN DU ROY </v>
          </cell>
          <cell r="E963" t="str">
            <v>Place des Aire-</v>
          </cell>
          <cell r="P963">
            <v>0</v>
          </cell>
        </row>
        <row r="964">
          <cell r="D964" t="str">
            <v>VAILLY SUR AISNE</v>
          </cell>
          <cell r="E964">
            <v>2370</v>
          </cell>
          <cell r="P964" t="str">
            <v>2016-002-000319</v>
          </cell>
          <cell r="Q964" t="str">
            <v>42 CHEMIN DU ROY , 2370 VAILLY SUR AISNE</v>
          </cell>
          <cell r="R964" t="str">
            <v>42 CHEMIN DU ROY, 2370 VAILLY SUR AISNE</v>
          </cell>
        </row>
        <row r="965">
          <cell r="D965" t="str">
            <v>ROUSSELOT Francoise</v>
          </cell>
          <cell r="E965" t="str">
            <v>2016-002-000320</v>
          </cell>
          <cell r="P965">
            <v>0</v>
          </cell>
        </row>
        <row r="966">
          <cell r="D966" t="str">
            <v xml:space="preserve"> 7 ALLEE DES BECFIGUES </v>
          </cell>
          <cell r="E966" t="str">
            <v xml:space="preserve">LE BOURG </v>
          </cell>
          <cell r="P966">
            <v>0</v>
          </cell>
        </row>
        <row r="967">
          <cell r="D967" t="str">
            <v>TASSIN LA DEMI LUNE</v>
          </cell>
          <cell r="E967">
            <v>69160</v>
          </cell>
          <cell r="P967" t="str">
            <v>2016-002-000320</v>
          </cell>
          <cell r="Q967" t="str">
            <v xml:space="preserve"> 7 ALLEE DES BECFIGUES , 69160 TASSIN LA DEMI LUNE</v>
          </cell>
          <cell r="R967" t="str">
            <v xml:space="preserve"> 7 ALLEE DES BECFIGUES, 69160 TASSIN LA DEMI LUNE</v>
          </cell>
        </row>
        <row r="968">
          <cell r="D968" t="str">
            <v>ROUX GERMAIN</v>
          </cell>
          <cell r="E968" t="str">
            <v>2016-002-000321</v>
          </cell>
          <cell r="P968">
            <v>0</v>
          </cell>
        </row>
        <row r="969">
          <cell r="D969" t="str">
            <v xml:space="preserve">Calades des Escondailles </v>
          </cell>
          <cell r="E969" t="str">
            <v>Les Calades-</v>
          </cell>
          <cell r="P969">
            <v>0</v>
          </cell>
        </row>
        <row r="970">
          <cell r="D970" t="str">
            <v>LA MOTTE  CHALANCON</v>
          </cell>
          <cell r="E970">
            <v>26470</v>
          </cell>
          <cell r="P970" t="str">
            <v>2016-002-000321</v>
          </cell>
          <cell r="Q970" t="str">
            <v>Calades des Escondailles , 26470 LA MOTTE  CHALANCON</v>
          </cell>
          <cell r="R970" t="str">
            <v>Calades des Escondailles, 26470 LA MOTTE  CHALANCON</v>
          </cell>
        </row>
        <row r="971">
          <cell r="D971" t="str">
            <v>RUCHON EMMANUEL</v>
          </cell>
          <cell r="E971" t="str">
            <v>2016-002-000322</v>
          </cell>
          <cell r="P971">
            <v>0</v>
          </cell>
        </row>
        <row r="972">
          <cell r="D972" t="str">
            <v xml:space="preserve">Grande rue  </v>
          </cell>
          <cell r="E972" t="str">
            <v xml:space="preserve">GRANDE RUE </v>
          </cell>
          <cell r="P972">
            <v>0</v>
          </cell>
        </row>
        <row r="973">
          <cell r="D973" t="str">
            <v>LA MOTTE CHALANCON DROME</v>
          </cell>
          <cell r="E973">
            <v>26470</v>
          </cell>
          <cell r="P973" t="str">
            <v>2016-002-000322</v>
          </cell>
          <cell r="Q973" t="str">
            <v>Grande rue  , 26470 LA MOTTE CHALANCON DROME</v>
          </cell>
          <cell r="R973" t="str">
            <v>Grande rue, 26470 LA MOTTE CHALANCON DROME</v>
          </cell>
        </row>
        <row r="974">
          <cell r="D974" t="str">
            <v>RUCHON EMMANUEL</v>
          </cell>
          <cell r="E974" t="str">
            <v>2016-002-000323</v>
          </cell>
          <cell r="P974">
            <v>0</v>
          </cell>
        </row>
        <row r="975">
          <cell r="D975" t="str">
            <v xml:space="preserve">  </v>
          </cell>
          <cell r="E975" t="str">
            <v xml:space="preserve">route de </v>
          </cell>
          <cell r="P975">
            <v>0</v>
          </cell>
        </row>
        <row r="976">
          <cell r="D976" t="str">
            <v>LA MOTTE  CHALANCON</v>
          </cell>
          <cell r="E976">
            <v>26470</v>
          </cell>
          <cell r="P976" t="str">
            <v>2016-002-000323</v>
          </cell>
          <cell r="Q976" t="str">
            <v>route de , 26470 LA MOTTE  CHALANCON</v>
          </cell>
          <cell r="R976" t="str">
            <v>route de, 26470 LA MOTTE  CHALANCON</v>
          </cell>
        </row>
        <row r="977">
          <cell r="D977" t="str">
            <v>SALVADOR HELENE</v>
          </cell>
          <cell r="E977" t="str">
            <v>2016-002-000324</v>
          </cell>
          <cell r="P977">
            <v>0</v>
          </cell>
        </row>
        <row r="978">
          <cell r="D978" t="str">
            <v xml:space="preserve">ROUTE DE DIE </v>
          </cell>
          <cell r="E978" t="str">
            <v>Les Calades-</v>
          </cell>
          <cell r="P978">
            <v>0</v>
          </cell>
        </row>
        <row r="979">
          <cell r="D979" t="str">
            <v>LA MOTTE  CHALANCON</v>
          </cell>
          <cell r="E979">
            <v>26470</v>
          </cell>
          <cell r="P979" t="str">
            <v>2016-002-000324</v>
          </cell>
          <cell r="Q979" t="str">
            <v>ROUTE DE DIE , 26470 LA MOTTE  CHALANCON</v>
          </cell>
          <cell r="R979" t="str">
            <v>ROUTE DE DIE, 26470 LA MOTTE  CHALANCON</v>
          </cell>
        </row>
        <row r="980">
          <cell r="D980" t="str">
            <v>SALVADOR HELENE</v>
          </cell>
          <cell r="E980" t="str">
            <v>2016-002-000325</v>
          </cell>
          <cell r="P980">
            <v>0</v>
          </cell>
        </row>
        <row r="981">
          <cell r="D981" t="str">
            <v xml:space="preserve">ROUTE DE DIE </v>
          </cell>
          <cell r="E981" t="str">
            <v>route de Die-</v>
          </cell>
          <cell r="P981">
            <v>0</v>
          </cell>
        </row>
        <row r="982">
          <cell r="D982" t="str">
            <v>LA MOTTE  CHALANCON</v>
          </cell>
          <cell r="E982">
            <v>26470</v>
          </cell>
          <cell r="P982" t="str">
            <v>2016-002-000325</v>
          </cell>
          <cell r="Q982" t="str">
            <v>ROUTE DE DIE , 26470 LA MOTTE  CHALANCON</v>
          </cell>
          <cell r="R982" t="str">
            <v>ROUTE DE DIE, 26470 LA MOTTE  CHALANCON</v>
          </cell>
        </row>
        <row r="983">
          <cell r="D983" t="str">
            <v>SARTORIO JEAN-MARIE</v>
          </cell>
          <cell r="E983" t="str">
            <v>2016-002-000326</v>
          </cell>
          <cell r="P983">
            <v>0</v>
          </cell>
        </row>
        <row r="984">
          <cell r="D984" t="str">
            <v xml:space="preserve">LA RIVIERE </v>
          </cell>
          <cell r="E984" t="str">
            <v>la Rivière Cha-</v>
          </cell>
          <cell r="P984">
            <v>0</v>
          </cell>
        </row>
        <row r="985">
          <cell r="D985" t="str">
            <v>LA MOTTE  CHALANCON</v>
          </cell>
          <cell r="E985">
            <v>26470</v>
          </cell>
          <cell r="P985" t="str">
            <v>2016-002-000326</v>
          </cell>
          <cell r="Q985" t="str">
            <v>LA RIVIERE , 26470 LA MOTTE  CHALANCON</v>
          </cell>
          <cell r="R985" t="str">
            <v>LA RIVIERE, 26470 LA MOTTE  CHALANCON</v>
          </cell>
        </row>
        <row r="986">
          <cell r="D986" t="str">
            <v>SAURON YVONNE</v>
          </cell>
          <cell r="E986" t="str">
            <v>2016-002-000327</v>
          </cell>
          <cell r="P986">
            <v>0</v>
          </cell>
        </row>
        <row r="987">
          <cell r="D987" t="str">
            <v xml:space="preserve">7 rue de la Liberté Résidence du Château </v>
          </cell>
          <cell r="E987" t="str">
            <v>Sertorin-00265</v>
          </cell>
          <cell r="P987">
            <v>0</v>
          </cell>
        </row>
        <row r="988">
          <cell r="D988" t="str">
            <v>ECHIROLLES</v>
          </cell>
          <cell r="E988">
            <v>38130</v>
          </cell>
          <cell r="P988" t="str">
            <v>2016-002-000327</v>
          </cell>
          <cell r="Q988" t="str">
            <v>7 rue de la Liberté Résidence du Château , 38130 ECHIROLLES</v>
          </cell>
          <cell r="R988" t="str">
            <v>7 rue de la Liberté Résidence du Château, 38130 ECHIROLLES</v>
          </cell>
        </row>
        <row r="989">
          <cell r="D989" t="str">
            <v>SCHWIERD ECKHARD</v>
          </cell>
          <cell r="E989" t="str">
            <v>2016-002-000328</v>
          </cell>
          <cell r="P989">
            <v>0</v>
          </cell>
        </row>
        <row r="990">
          <cell r="D990" t="str">
            <v xml:space="preserve">FABBENSTEDTER  Str.50  </v>
          </cell>
          <cell r="E990" t="str">
            <v>Les Calades-</v>
          </cell>
          <cell r="P990">
            <v>0</v>
          </cell>
        </row>
        <row r="991">
          <cell r="D991" t="str">
            <v>ESPELKAMP</v>
          </cell>
          <cell r="E991">
            <v>32339</v>
          </cell>
          <cell r="P991" t="str">
            <v>2016-002-000328</v>
          </cell>
          <cell r="Q991" t="str">
            <v>FABBENSTEDTER  Str.50  , 32339 ESPELKAMP</v>
          </cell>
          <cell r="R991" t="str">
            <v>FABBENSTEDTER  Str.50, 32339 ESPELKAMP</v>
          </cell>
        </row>
        <row r="992">
          <cell r="D992" t="str">
            <v>SCOTTO MARIE-CLAUDE</v>
          </cell>
          <cell r="E992" t="str">
            <v>2016-002-000329</v>
          </cell>
          <cell r="P992">
            <v>0</v>
          </cell>
        </row>
        <row r="993">
          <cell r="D993" t="str">
            <v>Bat X 450 rue du Bois de l'ubac</v>
          </cell>
          <cell r="E993" t="str">
            <v>Maison LONG FE</v>
          </cell>
          <cell r="P993">
            <v>0</v>
          </cell>
        </row>
        <row r="994">
          <cell r="D994" t="str">
            <v>CARPENTRAS</v>
          </cell>
          <cell r="E994">
            <v>84200</v>
          </cell>
          <cell r="P994" t="str">
            <v>2016-002-000329</v>
          </cell>
          <cell r="Q994" t="str">
            <v>Bat X 450 rue du Bois de l'ubac, 84200 CARPENTRAS</v>
          </cell>
          <cell r="R994" t="str">
            <v>Bat X 450 rue du Bois de l'ubac, 84200 CARPENTRAS</v>
          </cell>
        </row>
        <row r="995">
          <cell r="D995" t="str">
            <v>SEGC Societe</v>
          </cell>
          <cell r="E995" t="str">
            <v>2016-002-000330</v>
          </cell>
          <cell r="P995">
            <v>0</v>
          </cell>
        </row>
        <row r="996">
          <cell r="D996" t="str">
            <v xml:space="preserve">  </v>
          </cell>
          <cell r="E996" t="str">
            <v xml:space="preserve">A00070ST </v>
          </cell>
          <cell r="P996">
            <v>0</v>
          </cell>
        </row>
        <row r="997">
          <cell r="D997" t="str">
            <v>LA MOTTE CHALANCON</v>
          </cell>
          <cell r="E997">
            <v>26470</v>
          </cell>
          <cell r="P997" t="str">
            <v>2016-002-000330</v>
          </cell>
          <cell r="Q997" t="str">
            <v xml:space="preserve">  , 26470 LA MOTTE CHALANCON</v>
          </cell>
          <cell r="R997" t="str">
            <v>, 26470 LA MOTTE CHALANCON</v>
          </cell>
        </row>
        <row r="998">
          <cell r="D998" t="str">
            <v>SERRATRICE ALBERT</v>
          </cell>
          <cell r="E998" t="str">
            <v>2016-002-000331</v>
          </cell>
          <cell r="P998">
            <v>0</v>
          </cell>
        </row>
        <row r="999">
          <cell r="D999" t="str">
            <v xml:space="preserve">Grande Rue  </v>
          </cell>
          <cell r="E999" t="str">
            <v>grande Rue-00268</v>
          </cell>
          <cell r="P999">
            <v>0</v>
          </cell>
        </row>
        <row r="1000">
          <cell r="D1000" t="str">
            <v>LA MOTTE CHALANCON</v>
          </cell>
          <cell r="E1000">
            <v>26470</v>
          </cell>
          <cell r="P1000" t="str">
            <v>2016-002-000331</v>
          </cell>
          <cell r="Q1000" t="str">
            <v>Grande Rue  , 26470 LA MOTTE CHALANCON</v>
          </cell>
          <cell r="R1000" t="str">
            <v>Grande Rue, 26470 LA MOTTE CHALANCON</v>
          </cell>
        </row>
        <row r="1001">
          <cell r="D1001" t="str">
            <v>SERRATRICE BERENICE</v>
          </cell>
          <cell r="E1001" t="str">
            <v>2016-002-000332</v>
          </cell>
          <cell r="P1001">
            <v>0</v>
          </cell>
        </row>
        <row r="1002">
          <cell r="D1002" t="str">
            <v xml:space="preserve"> 50 RUE DES LEUPS </v>
          </cell>
          <cell r="E1002" t="str">
            <v xml:space="preserve">RUE DES </v>
          </cell>
          <cell r="P1002">
            <v>0</v>
          </cell>
        </row>
        <row r="1003">
          <cell r="D1003" t="str">
            <v>LA MOTTE CHALANCON</v>
          </cell>
          <cell r="E1003">
            <v>26470</v>
          </cell>
          <cell r="P1003" t="str">
            <v>2016-002-000332</v>
          </cell>
          <cell r="Q1003" t="str">
            <v xml:space="preserve"> 50 RUE DES LEUPS , 26470 LA MOTTE CHALANCON</v>
          </cell>
          <cell r="R1003" t="str">
            <v xml:space="preserve"> 50 RUE DES LEUPS, 26470 LA MOTTE CHALANCON</v>
          </cell>
        </row>
        <row r="1004">
          <cell r="D1004" t="str">
            <v>SERRATRICE GERARD</v>
          </cell>
          <cell r="E1004" t="str">
            <v>2016-002-000333</v>
          </cell>
          <cell r="P1004">
            <v>0</v>
          </cell>
        </row>
        <row r="1005">
          <cell r="D1005" t="str">
            <v xml:space="preserve">43 Chemin des Fins Nord La Renaissance </v>
          </cell>
          <cell r="E1005" t="str">
            <v>Grande Rue  (s</v>
          </cell>
          <cell r="P1005">
            <v>0</v>
          </cell>
        </row>
        <row r="1006">
          <cell r="D1006" t="str">
            <v>ANNECY</v>
          </cell>
          <cell r="E1006">
            <v>74000</v>
          </cell>
          <cell r="P1006" t="str">
            <v>2016-002-000333</v>
          </cell>
          <cell r="Q1006" t="str">
            <v>43 Chemin des Fins Nord La Renaissance , 74000 ANNECY</v>
          </cell>
          <cell r="R1006" t="str">
            <v>43 Chemin des Fins Nord La Renaissance, 74000 ANNECY</v>
          </cell>
        </row>
        <row r="1007">
          <cell r="D1007" t="str">
            <v>SERRATRICE JEAN</v>
          </cell>
          <cell r="E1007" t="str">
            <v>2016-002-000334</v>
          </cell>
          <cell r="P1007">
            <v>0</v>
          </cell>
        </row>
        <row r="1008">
          <cell r="D1008" t="str">
            <v xml:space="preserve">Les Calades  </v>
          </cell>
          <cell r="E1008" t="str">
            <v>LES Calades-00067</v>
          </cell>
          <cell r="P1008">
            <v>0</v>
          </cell>
        </row>
        <row r="1009">
          <cell r="D1009" t="str">
            <v>LA MOTTE CHALANCON</v>
          </cell>
          <cell r="E1009">
            <v>26470</v>
          </cell>
          <cell r="P1009" t="str">
            <v>2016-002-000334</v>
          </cell>
          <cell r="Q1009" t="str">
            <v>Les Calades  , 26470 LA MOTTE CHALANCON</v>
          </cell>
          <cell r="R1009" t="str">
            <v>Les Calades, 26470 LA MOTTE CHALANCON</v>
          </cell>
        </row>
        <row r="1010">
          <cell r="D1010" t="str">
            <v>SERRATRICE JEAN</v>
          </cell>
          <cell r="E1010" t="str">
            <v>2016-002-000335</v>
          </cell>
          <cell r="P1010">
            <v>0</v>
          </cell>
        </row>
        <row r="1011">
          <cell r="D1011" t="str">
            <v xml:space="preserve">Les Calades  </v>
          </cell>
          <cell r="E1011" t="str">
            <v>les Calades-00408</v>
          </cell>
          <cell r="P1011">
            <v>0</v>
          </cell>
        </row>
        <row r="1012">
          <cell r="D1012" t="str">
            <v>LA MOTTE CHALANCON</v>
          </cell>
          <cell r="E1012">
            <v>26470</v>
          </cell>
          <cell r="P1012" t="str">
            <v>2016-002-000335</v>
          </cell>
          <cell r="Q1012" t="str">
            <v>Les Calades  , 26470 LA MOTTE CHALANCON</v>
          </cell>
          <cell r="R1012" t="str">
            <v>Les Calades, 26470 LA MOTTE CHALANCON</v>
          </cell>
        </row>
        <row r="1013">
          <cell r="D1013" t="str">
            <v>SERRATRICE LOUIS</v>
          </cell>
          <cell r="E1013" t="str">
            <v>2016-002-000336</v>
          </cell>
          <cell r="P1013">
            <v>0</v>
          </cell>
        </row>
        <row r="1014">
          <cell r="D1014" t="str">
            <v xml:space="preserve">11 RUE MARGUERITE  </v>
          </cell>
          <cell r="E1014" t="str">
            <v>Descente des A-</v>
          </cell>
          <cell r="P1014">
            <v>0</v>
          </cell>
        </row>
        <row r="1015">
          <cell r="D1015" t="str">
            <v>VALENCE</v>
          </cell>
          <cell r="E1015">
            <v>26000</v>
          </cell>
          <cell r="P1015" t="str">
            <v>2016-002-000336</v>
          </cell>
          <cell r="Q1015" t="str">
            <v>11 RUE MARGUERITE  , 26000 VALENCE</v>
          </cell>
          <cell r="R1015" t="str">
            <v>11 RUE MARGUERITE, 26000 VALENCE</v>
          </cell>
        </row>
        <row r="1016">
          <cell r="D1016" t="str">
            <v>SERRATRICE LOUIS</v>
          </cell>
          <cell r="E1016" t="str">
            <v>2016-002-000337</v>
          </cell>
          <cell r="P1016">
            <v>0</v>
          </cell>
        </row>
        <row r="1017">
          <cell r="D1017" t="str">
            <v xml:space="preserve">11 RUE MARGUERITE  </v>
          </cell>
          <cell r="E1017" t="str">
            <v>Rue des Aires-</v>
          </cell>
          <cell r="P1017">
            <v>0</v>
          </cell>
        </row>
        <row r="1018">
          <cell r="D1018" t="str">
            <v>VALENCE</v>
          </cell>
          <cell r="E1018">
            <v>26000</v>
          </cell>
          <cell r="P1018" t="str">
            <v>2016-002-000337</v>
          </cell>
          <cell r="Q1018" t="str">
            <v>11 RUE MARGUERITE  , 26000 VALENCE</v>
          </cell>
          <cell r="R1018" t="str">
            <v>11 RUE MARGUERITE, 26000 VALENCE</v>
          </cell>
        </row>
        <row r="1019">
          <cell r="D1019" t="str">
            <v>SIMBOISELLE MICHEL</v>
          </cell>
          <cell r="E1019" t="str">
            <v>2016-002-000338</v>
          </cell>
          <cell r="P1019">
            <v>0</v>
          </cell>
        </row>
        <row r="1020">
          <cell r="D1020" t="str">
            <v xml:space="preserve">39 AVENUE DU PEUPLE BELGE </v>
          </cell>
          <cell r="E1020" t="str">
            <v>La Soleillade</v>
          </cell>
          <cell r="P1020">
            <v>0</v>
          </cell>
        </row>
        <row r="1021">
          <cell r="D1021" t="str">
            <v>LILLE</v>
          </cell>
          <cell r="E1021">
            <v>59800</v>
          </cell>
          <cell r="P1021" t="str">
            <v>2016-002-000338</v>
          </cell>
          <cell r="Q1021" t="str">
            <v>39 AVENUE DU PEUPLE BELGE , 59800 LILLE</v>
          </cell>
          <cell r="R1021" t="str">
            <v>39 AVENUE DU PEUPLE BELGE, 59800 LILLE</v>
          </cell>
        </row>
        <row r="1022">
          <cell r="D1022" t="str">
            <v>SIOL CHRISTIANE</v>
          </cell>
          <cell r="E1022" t="str">
            <v>2016-002-000339</v>
          </cell>
          <cell r="P1022">
            <v>0</v>
          </cell>
        </row>
        <row r="1023">
          <cell r="D1023" t="str">
            <v xml:space="preserve">  </v>
          </cell>
          <cell r="E1023" t="str">
            <v>ex maison Barn</v>
          </cell>
          <cell r="P1023">
            <v>0</v>
          </cell>
        </row>
        <row r="1024">
          <cell r="D1024" t="str">
            <v>LA MOTTE  CHALANCON</v>
          </cell>
          <cell r="E1024">
            <v>26470</v>
          </cell>
          <cell r="P1024" t="str">
            <v>2016-002-000339</v>
          </cell>
          <cell r="Q1024" t="str">
            <v>ex maison Barn, 26470 LA MOTTE  CHALANCON</v>
          </cell>
          <cell r="R1024" t="str">
            <v>ex maison Barn, 26470 LA MOTTE  CHALANCON</v>
          </cell>
        </row>
        <row r="1025">
          <cell r="D1025" t="str">
            <v>STIEGHORST  Waltraud</v>
          </cell>
          <cell r="E1025" t="str">
            <v>2016-002-000340</v>
          </cell>
          <cell r="P1025">
            <v>0</v>
          </cell>
        </row>
        <row r="1026">
          <cell r="D1026" t="str">
            <v>Fasanenstrasse 19 D76131</v>
          </cell>
          <cell r="E1026" t="str">
            <v>Sertorin-00276</v>
          </cell>
          <cell r="P1026">
            <v>0</v>
          </cell>
        </row>
        <row r="1027">
          <cell r="D1027">
            <v>20</v>
          </cell>
          <cell r="E1027" t="str">
            <v>KARLSRUHE</v>
          </cell>
          <cell r="P1027" t="str">
            <v>2016-002-000340</v>
          </cell>
          <cell r="Q1027" t="str">
            <v>Fasanenstrasse 19 D76131, KARLSRUHE 20</v>
          </cell>
          <cell r="R1027" t="str">
            <v>Fasanenstrasse 19 D76131, KARLSRUHE 20</v>
          </cell>
        </row>
        <row r="1028">
          <cell r="D1028" t="str">
            <v>SUBRA ANDRE</v>
          </cell>
          <cell r="E1028" t="str">
            <v>2016-002-000341</v>
          </cell>
          <cell r="P1028">
            <v>0</v>
          </cell>
        </row>
        <row r="1029">
          <cell r="D1029" t="str">
            <v xml:space="preserve"> 5 RUE BORDENAVE D ABERE </v>
          </cell>
          <cell r="E1029" t="str">
            <v xml:space="preserve">la rivière ex </v>
          </cell>
          <cell r="P1029">
            <v>0</v>
          </cell>
        </row>
        <row r="1030">
          <cell r="D1030" t="str">
            <v>PAU</v>
          </cell>
          <cell r="E1030">
            <v>64000</v>
          </cell>
          <cell r="P1030" t="str">
            <v>2016-002-000341</v>
          </cell>
          <cell r="Q1030" t="str">
            <v xml:space="preserve"> 5 RUE BORDENAVE D ABERE , 64000 PAU</v>
          </cell>
          <cell r="R1030" t="str">
            <v xml:space="preserve"> 5 RUE BORDENAVE D ABERE, 64000 PAU</v>
          </cell>
        </row>
        <row r="1031">
          <cell r="D1031" t="str">
            <v>SUCCESSION URVILLE MAX</v>
          </cell>
          <cell r="E1031" t="str">
            <v>2016-002-000342</v>
          </cell>
          <cell r="P1031">
            <v>0</v>
          </cell>
        </row>
        <row r="1032">
          <cell r="D1032" t="str">
            <v>Maître Antoine PAPAS 16 Draye de Meyne</v>
          </cell>
          <cell r="E1032" t="str">
            <v>La Genine-00290</v>
          </cell>
          <cell r="P1032">
            <v>0</v>
          </cell>
        </row>
        <row r="1033">
          <cell r="D1033" t="str">
            <v>NYONS</v>
          </cell>
          <cell r="E1033">
            <v>26111</v>
          </cell>
          <cell r="P1033" t="str">
            <v>2016-002-000342</v>
          </cell>
          <cell r="Q1033" t="str">
            <v>Maître Antoine PAPAS 16 Draye de Meyne, 26111 NYONS</v>
          </cell>
          <cell r="R1033" t="str">
            <v>Maître Antoine PAPAS 16 Draye de Meyne, 26111 NYONS</v>
          </cell>
        </row>
        <row r="1034">
          <cell r="D1034" t="str">
            <v>SZOSTAK GERARD</v>
          </cell>
          <cell r="E1034" t="str">
            <v>2016-002-000343</v>
          </cell>
          <cell r="P1034">
            <v>0</v>
          </cell>
        </row>
        <row r="1035">
          <cell r="D1035" t="str">
            <v xml:space="preserve">Montée du Fort </v>
          </cell>
          <cell r="E1035" t="str">
            <v>maison du fort</v>
          </cell>
          <cell r="P1035">
            <v>0</v>
          </cell>
        </row>
        <row r="1036">
          <cell r="D1036" t="str">
            <v>LA MOTTE  CHALANCON</v>
          </cell>
          <cell r="E1036">
            <v>26470</v>
          </cell>
          <cell r="P1036" t="str">
            <v>2016-002-000343</v>
          </cell>
          <cell r="Q1036" t="str">
            <v>Montée du Fort , 26470 LA MOTTE  CHALANCON</v>
          </cell>
          <cell r="R1036" t="str">
            <v>Montée du Fort, 26470 LA MOTTE  CHALANCON</v>
          </cell>
        </row>
        <row r="1037">
          <cell r="D1037" t="str">
            <v>TALON CLAUDE</v>
          </cell>
          <cell r="E1037" t="str">
            <v>2016-002-000344</v>
          </cell>
          <cell r="P1037">
            <v>0</v>
          </cell>
        </row>
        <row r="1038">
          <cell r="D1038" t="str">
            <v xml:space="preserve">LA BAUSSE </v>
          </cell>
          <cell r="E1038" t="str">
            <v>Gîtes-Les cala</v>
          </cell>
          <cell r="P1038">
            <v>0</v>
          </cell>
        </row>
        <row r="1039">
          <cell r="D1039" t="str">
            <v>LA MOTTE CHALANCON</v>
          </cell>
          <cell r="E1039">
            <v>26470</v>
          </cell>
          <cell r="P1039" t="str">
            <v>2016-002-000344</v>
          </cell>
          <cell r="Q1039" t="str">
            <v>LA BAUSSE , 26470 LA MOTTE CHALANCON</v>
          </cell>
          <cell r="R1039" t="str">
            <v>LA BAUSSE, 26470 LA MOTTE CHALANCON</v>
          </cell>
        </row>
        <row r="1040">
          <cell r="D1040" t="str">
            <v>TALON PAUL</v>
          </cell>
          <cell r="E1040" t="str">
            <v>2016-002-000345</v>
          </cell>
          <cell r="P1040">
            <v>0</v>
          </cell>
        </row>
        <row r="1041">
          <cell r="D1041" t="str">
            <v xml:space="preserve">Le Collet  </v>
          </cell>
          <cell r="E1041" t="str">
            <v>Le Collet-00279</v>
          </cell>
          <cell r="P1041">
            <v>0</v>
          </cell>
        </row>
        <row r="1042">
          <cell r="D1042" t="str">
            <v>LA MOTTE CHALANCON</v>
          </cell>
          <cell r="E1042">
            <v>26470</v>
          </cell>
          <cell r="P1042" t="str">
            <v>2016-002-000345</v>
          </cell>
          <cell r="Q1042" t="str">
            <v>Le Collet  , 26470 LA MOTTE CHALANCON</v>
          </cell>
          <cell r="R1042" t="str">
            <v>Le Collet, 26470 LA MOTTE CHALANCON</v>
          </cell>
        </row>
        <row r="1043">
          <cell r="D1043" t="str">
            <v>TAUZIA VINCENT</v>
          </cell>
          <cell r="E1043" t="str">
            <v>2016-002-000346</v>
          </cell>
          <cell r="P1043">
            <v>0</v>
          </cell>
        </row>
        <row r="1044">
          <cell r="D1044" t="str">
            <v>LES MONTEES ROUTE DE VILLEDIEU</v>
          </cell>
          <cell r="E1044" t="str">
            <v>grande Rue-00281</v>
          </cell>
          <cell r="P1044">
            <v>0</v>
          </cell>
        </row>
        <row r="1045">
          <cell r="D1045" t="str">
            <v>MIRABEL AUX BARONNIES</v>
          </cell>
          <cell r="E1045">
            <v>26110</v>
          </cell>
          <cell r="P1045" t="str">
            <v>2016-002-000346</v>
          </cell>
          <cell r="Q1045" t="str">
            <v>LES MONTEES ROUTE DE VILLEDIEU, 26110 MIRABEL AUX BARONNIES</v>
          </cell>
          <cell r="R1045" t="str">
            <v>LES MONTEES ROUTE DE VILLEDIEU, 26110 MIRABEL AUX BARONNIES</v>
          </cell>
        </row>
        <row r="1046">
          <cell r="D1046" t="str">
            <v>TAXIL LIONEL</v>
          </cell>
          <cell r="E1046" t="str">
            <v>2016-002-000347</v>
          </cell>
          <cell r="P1046">
            <v>0</v>
          </cell>
        </row>
        <row r="1047">
          <cell r="D1047" t="str">
            <v xml:space="preserve">  </v>
          </cell>
          <cell r="E1047" t="str">
            <v>ex sartirana</v>
          </cell>
          <cell r="P1047">
            <v>0</v>
          </cell>
        </row>
        <row r="1048">
          <cell r="D1048" t="str">
            <v>LA MOTTE  CHALANCON</v>
          </cell>
          <cell r="E1048">
            <v>26470</v>
          </cell>
          <cell r="P1048" t="str">
            <v>2016-002-000347</v>
          </cell>
          <cell r="Q1048" t="str">
            <v>ex sartirana, 26470 LA MOTTE  CHALANCON</v>
          </cell>
          <cell r="R1048" t="str">
            <v>ex sartirana, 26470 LA MOTTE  CHALANCON</v>
          </cell>
        </row>
        <row r="1049">
          <cell r="D1049" t="str">
            <v>TELLIER DIDIER</v>
          </cell>
          <cell r="E1049" t="str">
            <v>2016-002-000348</v>
          </cell>
          <cell r="P1049">
            <v>0</v>
          </cell>
        </row>
        <row r="1050">
          <cell r="D1050" t="str">
            <v xml:space="preserve">Grand Rue </v>
          </cell>
          <cell r="E1050" t="str">
            <v>boulangerie</v>
          </cell>
          <cell r="P1050">
            <v>0</v>
          </cell>
        </row>
        <row r="1051">
          <cell r="D1051" t="str">
            <v>LA MOTTE  CHALANCON</v>
          </cell>
          <cell r="E1051">
            <v>26470</v>
          </cell>
          <cell r="P1051" t="str">
            <v>2016-002-000348</v>
          </cell>
          <cell r="Q1051" t="str">
            <v>Grand Rue , 26470 LA MOTTE  CHALANCON</v>
          </cell>
          <cell r="R1051" t="str">
            <v>Grand Rue, 26470 LA MOTTE  CHALANCON</v>
          </cell>
        </row>
        <row r="1052">
          <cell r="D1052" t="str">
            <v>TEYSSEIRE BERNARD</v>
          </cell>
          <cell r="E1052" t="str">
            <v>2016-002-000349</v>
          </cell>
          <cell r="P1052">
            <v>0</v>
          </cell>
        </row>
        <row r="1053">
          <cell r="D1053" t="str">
            <v xml:space="preserve">MONTEE DU FORT </v>
          </cell>
          <cell r="E1053" t="str">
            <v>La Forge</v>
          </cell>
          <cell r="P1053">
            <v>0</v>
          </cell>
        </row>
        <row r="1054">
          <cell r="D1054" t="str">
            <v>LA MOTTE CHALANCON DROME</v>
          </cell>
          <cell r="E1054">
            <v>26470</v>
          </cell>
          <cell r="P1054" t="str">
            <v>2016-002-000349</v>
          </cell>
          <cell r="Q1054" t="str">
            <v>MONTEE DU FORT , 26470 LA MOTTE CHALANCON DROME</v>
          </cell>
          <cell r="R1054" t="str">
            <v>MONTEE DU FORT, 26470 LA MOTTE CHALANCON DROME</v>
          </cell>
        </row>
        <row r="1055">
          <cell r="D1055" t="str">
            <v>TEYSSEIRE FRANCIS</v>
          </cell>
          <cell r="E1055" t="str">
            <v>2016-002-000350</v>
          </cell>
          <cell r="P1055">
            <v>0</v>
          </cell>
        </row>
        <row r="1056">
          <cell r="D1056" t="str">
            <v xml:space="preserve">215 Chemin de Fabregues  </v>
          </cell>
          <cell r="E1056" t="str">
            <v>Les Aires-00284</v>
          </cell>
          <cell r="P1056">
            <v>0</v>
          </cell>
        </row>
        <row r="1057">
          <cell r="D1057" t="str">
            <v>EGUILLES</v>
          </cell>
          <cell r="E1057">
            <v>13510</v>
          </cell>
          <cell r="P1057" t="str">
            <v>2016-002-000350</v>
          </cell>
          <cell r="Q1057" t="str">
            <v>215 Chemin de Fabregues  , 13510 EGUILLES</v>
          </cell>
          <cell r="R1057" t="str">
            <v>215 Chemin de Fabregues, 13510 EGUILLES</v>
          </cell>
        </row>
        <row r="1058">
          <cell r="D1058" t="str">
            <v>TEYSSEIRE FRANCIS</v>
          </cell>
          <cell r="E1058" t="str">
            <v>2016-002-000351</v>
          </cell>
          <cell r="P1058">
            <v>0</v>
          </cell>
        </row>
        <row r="1059">
          <cell r="D1059" t="str">
            <v xml:space="preserve">215 Chemin de Fabregues  </v>
          </cell>
          <cell r="E1059" t="str">
            <v>Place des Aire-</v>
          </cell>
          <cell r="P1059">
            <v>0</v>
          </cell>
        </row>
        <row r="1060">
          <cell r="D1060" t="str">
            <v>EGUILLES</v>
          </cell>
          <cell r="E1060">
            <v>13510</v>
          </cell>
          <cell r="P1060" t="str">
            <v>2016-002-000351</v>
          </cell>
          <cell r="Q1060" t="str">
            <v>215 Chemin de Fabregues  , 13510 EGUILLES</v>
          </cell>
          <cell r="R1060" t="str">
            <v>215 Chemin de Fabregues, 13510 EGUILLES</v>
          </cell>
        </row>
        <row r="1061">
          <cell r="D1061" t="str">
            <v>THIBAUT ALAIN</v>
          </cell>
          <cell r="E1061" t="str">
            <v>2016-002-000352</v>
          </cell>
          <cell r="P1061">
            <v>0</v>
          </cell>
        </row>
        <row r="1062">
          <cell r="D1062" t="str">
            <v xml:space="preserve">ROUTE DE MERINDOL </v>
          </cell>
          <cell r="E1062" t="str">
            <v>Place des Ecol</v>
          </cell>
          <cell r="P1062">
            <v>0</v>
          </cell>
        </row>
        <row r="1063">
          <cell r="D1063" t="str">
            <v>PUYMERAS</v>
          </cell>
          <cell r="E1063">
            <v>84110</v>
          </cell>
          <cell r="P1063" t="str">
            <v>2016-002-000352</v>
          </cell>
          <cell r="Q1063" t="str">
            <v>ROUTE DE MERINDOL , 84110 PUYMERAS</v>
          </cell>
          <cell r="R1063" t="str">
            <v>ROUTE DE MERINDOL, 84110 PUYMERAS</v>
          </cell>
        </row>
        <row r="1064">
          <cell r="D1064" t="str">
            <v>TORTEL JEAN-REGIS</v>
          </cell>
          <cell r="E1064" t="str">
            <v>2016-002-000353</v>
          </cell>
          <cell r="P1064">
            <v>0</v>
          </cell>
        </row>
        <row r="1065">
          <cell r="D1065" t="str">
            <v xml:space="preserve">La Paravende  </v>
          </cell>
          <cell r="E1065" t="str">
            <v>Entrepôt-00286</v>
          </cell>
          <cell r="P1065">
            <v>0</v>
          </cell>
        </row>
        <row r="1066">
          <cell r="D1066" t="str">
            <v>LA MOTTE CHALANCON</v>
          </cell>
          <cell r="E1066">
            <v>26470</v>
          </cell>
          <cell r="P1066" t="str">
            <v>2016-002-000353</v>
          </cell>
          <cell r="Q1066" t="str">
            <v>La Paravende  , 26470 LA MOTTE CHALANCON</v>
          </cell>
          <cell r="R1066" t="str">
            <v>La Paravende, 26470 LA MOTTE CHALANCON</v>
          </cell>
        </row>
        <row r="1067">
          <cell r="D1067" t="str">
            <v>TORTEL JEAN-REGIS</v>
          </cell>
          <cell r="E1067" t="str">
            <v>2016-002-000354</v>
          </cell>
          <cell r="P1067">
            <v>0</v>
          </cell>
        </row>
        <row r="1068">
          <cell r="D1068" t="str">
            <v xml:space="preserve">La Paravende  </v>
          </cell>
          <cell r="E1068" t="str">
            <v>la paravende-</v>
          </cell>
          <cell r="P1068">
            <v>0</v>
          </cell>
        </row>
        <row r="1069">
          <cell r="D1069" t="str">
            <v>LA MOTTE CHALANCON</v>
          </cell>
          <cell r="E1069">
            <v>26470</v>
          </cell>
          <cell r="P1069" t="str">
            <v>2016-002-000354</v>
          </cell>
          <cell r="Q1069" t="str">
            <v>La Paravende  , 26470 LA MOTTE CHALANCON</v>
          </cell>
          <cell r="R1069" t="str">
            <v>La Paravende, 26470 LA MOTTE CHALANCON</v>
          </cell>
        </row>
        <row r="1070">
          <cell r="D1070" t="str">
            <v>TOURAINE DENISE</v>
          </cell>
          <cell r="E1070" t="str">
            <v>2016-002-000355</v>
          </cell>
          <cell r="P1070">
            <v>0</v>
          </cell>
        </row>
        <row r="1071">
          <cell r="D1071" t="str">
            <v xml:space="preserve">Les Revollets 370 Chemin Vivier </v>
          </cell>
          <cell r="E1071" t="str">
            <v>Le Bourg-00288</v>
          </cell>
          <cell r="P1071">
            <v>0</v>
          </cell>
        </row>
        <row r="1072">
          <cell r="D1072" t="str">
            <v>BERNIN</v>
          </cell>
          <cell r="E1072">
            <v>38190</v>
          </cell>
          <cell r="P1072" t="str">
            <v>2016-002-000355</v>
          </cell>
          <cell r="Q1072" t="str">
            <v>Les Revollets 370 Chemin Vivier , 38190 BERNIN</v>
          </cell>
          <cell r="R1072" t="str">
            <v>Les Revollets 370 Chemin Vivier, 38190 BERNIN</v>
          </cell>
        </row>
        <row r="1073">
          <cell r="D1073" t="str">
            <v>TREBOUTTE  MARIE THERESE</v>
          </cell>
          <cell r="E1073" t="str">
            <v>2016-002-000356</v>
          </cell>
          <cell r="P1073">
            <v>0</v>
          </cell>
        </row>
        <row r="1074">
          <cell r="D1074" t="str">
            <v xml:space="preserve">39 Chaussée Brunchaut  </v>
          </cell>
          <cell r="E1074" t="str">
            <v>Rue du Bourg-</v>
          </cell>
          <cell r="P1074">
            <v>0</v>
          </cell>
        </row>
        <row r="1075">
          <cell r="D1075" t="str">
            <v>SAINT CATHERINE</v>
          </cell>
          <cell r="E1075">
            <v>62223</v>
          </cell>
          <cell r="P1075" t="str">
            <v>2016-002-000356</v>
          </cell>
          <cell r="Q1075" t="str">
            <v>39 Chaussée Brunchaut  , 62223 SAINT CATHERINE</v>
          </cell>
          <cell r="R1075" t="str">
            <v>39 Chaussée Brunchaut, 62223 SAINT CATHERINE</v>
          </cell>
        </row>
        <row r="1076">
          <cell r="D1076" t="str">
            <v>TROUILLER MICHEL JEAN-PIERRE</v>
          </cell>
          <cell r="E1076" t="str">
            <v>2016-002-000357</v>
          </cell>
          <cell r="P1076">
            <v>0</v>
          </cell>
        </row>
        <row r="1077">
          <cell r="D1077" t="str">
            <v xml:space="preserve">ALLEE GUISEPE VERDI </v>
          </cell>
          <cell r="E1077" t="str">
            <v>Les Aires-00289</v>
          </cell>
          <cell r="P1077">
            <v>0</v>
          </cell>
        </row>
        <row r="1078">
          <cell r="D1078" t="str">
            <v>MONTELIMAR</v>
          </cell>
          <cell r="E1078">
            <v>26200</v>
          </cell>
          <cell r="P1078" t="str">
            <v>2016-002-000357</v>
          </cell>
          <cell r="Q1078" t="str">
            <v>ALLEE GUISEPE VERDI , 26200 MONTELIMAR</v>
          </cell>
          <cell r="R1078" t="str">
            <v>ALLEE GUISEPE VERDI, 26200 MONTELIMAR</v>
          </cell>
        </row>
        <row r="1079">
          <cell r="D1079" t="str">
            <v>URBA JAN</v>
          </cell>
          <cell r="E1079" t="str">
            <v>2016-002-000358</v>
          </cell>
          <cell r="P1079">
            <v>0</v>
          </cell>
        </row>
        <row r="1080">
          <cell r="D1080" t="str">
            <v>66 RUE DE LOUVEIGNE BELGIQUE 4052</v>
          </cell>
          <cell r="E1080" t="str">
            <v>A00067</v>
          </cell>
          <cell r="P1080">
            <v>0</v>
          </cell>
        </row>
        <row r="1081">
          <cell r="D1081" t="str">
            <v>B EAUFAYS</v>
          </cell>
          <cell r="E1081">
            <v>99999</v>
          </cell>
          <cell r="P1081" t="str">
            <v>2016-002-000358</v>
          </cell>
          <cell r="Q1081" t="str">
            <v>66 RUE DE LOUVEIGNE BELGIQUE 4052, 99999 B EAUFAYS</v>
          </cell>
          <cell r="R1081" t="str">
            <v>66 RUE DE LOUVEIGNE BELGIQUE 4052, 99999 B EAUFAYS</v>
          </cell>
        </row>
        <row r="1082">
          <cell r="D1082" t="str">
            <v xml:space="preserve">  VAL D OULE 3</v>
          </cell>
          <cell r="E1082" t="str">
            <v>2016-002-000359</v>
          </cell>
          <cell r="P1082">
            <v>0</v>
          </cell>
        </row>
        <row r="1083">
          <cell r="D1083" t="str">
            <v xml:space="preserve">Place des Ecoles  </v>
          </cell>
          <cell r="E1083" t="str">
            <v>Bâtiment accue</v>
          </cell>
          <cell r="P1083">
            <v>0</v>
          </cell>
        </row>
        <row r="1084">
          <cell r="D1084" t="str">
            <v>LA MOTTE CHALANCON</v>
          </cell>
          <cell r="E1084">
            <v>26470</v>
          </cell>
          <cell r="P1084" t="str">
            <v>2016-002-000359</v>
          </cell>
          <cell r="Q1084" t="str">
            <v>Place des Ecoles  , 26470 LA MOTTE CHALANCON</v>
          </cell>
          <cell r="R1084" t="str">
            <v>Place des Ecoles, 26470 LA MOTTE CHALANCON</v>
          </cell>
        </row>
        <row r="1085">
          <cell r="D1085" t="str">
            <v xml:space="preserve">  VAL D OULE 2</v>
          </cell>
          <cell r="E1085" t="str">
            <v>2016-002-000360</v>
          </cell>
          <cell r="P1085">
            <v>0</v>
          </cell>
        </row>
        <row r="1086">
          <cell r="D1086" t="str">
            <v xml:space="preserve">Place des Ecoles  </v>
          </cell>
          <cell r="E1086" t="str">
            <v>Hébergement-bâ</v>
          </cell>
          <cell r="P1086">
            <v>0</v>
          </cell>
        </row>
        <row r="1087">
          <cell r="D1087" t="str">
            <v>LA MOTTE CHALANCON</v>
          </cell>
          <cell r="E1087">
            <v>26470</v>
          </cell>
          <cell r="P1087" t="str">
            <v>2016-002-000360</v>
          </cell>
          <cell r="Q1087" t="str">
            <v>Place des Ecoles  , 26470 LA MOTTE CHALANCON</v>
          </cell>
          <cell r="R1087" t="str">
            <v>Place des Ecoles, 26470 LA MOTTE CHALANCON</v>
          </cell>
        </row>
        <row r="1088">
          <cell r="D1088" t="str">
            <v xml:space="preserve">  VAL D OULE</v>
          </cell>
          <cell r="E1088" t="str">
            <v>2016-002-000361</v>
          </cell>
          <cell r="P1088">
            <v>0</v>
          </cell>
        </row>
        <row r="1089">
          <cell r="D1089" t="str">
            <v xml:space="preserve">Place des Ecoles  </v>
          </cell>
          <cell r="E1089" t="str">
            <v xml:space="preserve">MONTÉE </v>
          </cell>
          <cell r="P1089">
            <v>0</v>
          </cell>
        </row>
        <row r="1090">
          <cell r="D1090" t="str">
            <v>LA MOTTE CHALANCON</v>
          </cell>
          <cell r="E1090">
            <v>26470</v>
          </cell>
          <cell r="P1090" t="str">
            <v>2016-002-000361</v>
          </cell>
          <cell r="Q1090" t="str">
            <v>Place des Ecoles  , 26470 LA MOTTE CHALANCON</v>
          </cell>
          <cell r="R1090" t="str">
            <v>Place des Ecoles, 26470 LA MOTTE CHALANCON</v>
          </cell>
        </row>
        <row r="1091">
          <cell r="D1091" t="str">
            <v xml:space="preserve">  VAL D OULE 1</v>
          </cell>
          <cell r="E1091" t="str">
            <v>2016-002-000362</v>
          </cell>
          <cell r="P1091">
            <v>0</v>
          </cell>
        </row>
        <row r="1092">
          <cell r="D1092" t="str">
            <v xml:space="preserve">Place des Ecoles  </v>
          </cell>
          <cell r="E1092" t="str">
            <v>PLANETARIUM</v>
          </cell>
          <cell r="P1092">
            <v>0</v>
          </cell>
        </row>
        <row r="1093">
          <cell r="D1093" t="str">
            <v>LA MOTTE CHALANCON</v>
          </cell>
          <cell r="E1093">
            <v>26470</v>
          </cell>
          <cell r="P1093" t="str">
            <v>2016-002-000362</v>
          </cell>
          <cell r="Q1093" t="str">
            <v>Place des Ecoles  , 26470 LA MOTTE CHALANCON</v>
          </cell>
          <cell r="R1093" t="str">
            <v>Place des Ecoles, 26470 LA MOTTE CHALANCON</v>
          </cell>
        </row>
        <row r="1094">
          <cell r="D1094" t="str">
            <v>VALLIER RENE</v>
          </cell>
          <cell r="E1094" t="str">
            <v>2016-002-000363</v>
          </cell>
          <cell r="P1094">
            <v>0</v>
          </cell>
        </row>
        <row r="1095">
          <cell r="D1095" t="str">
            <v xml:space="preserve">Rue des Aires  </v>
          </cell>
          <cell r="E1095" t="str">
            <v>Rue des Aires-</v>
          </cell>
          <cell r="P1095">
            <v>0</v>
          </cell>
        </row>
        <row r="1096">
          <cell r="D1096" t="str">
            <v>LA MOTTE CHALANCON</v>
          </cell>
          <cell r="E1096">
            <v>26470</v>
          </cell>
          <cell r="P1096" t="str">
            <v>2016-002-000363</v>
          </cell>
          <cell r="Q1096" t="str">
            <v>Rue des Aires  , 26470 LA MOTTE CHALANCON</v>
          </cell>
          <cell r="R1096" t="str">
            <v>Rue des Aires, 26470 LA MOTTE CHALANCON</v>
          </cell>
        </row>
        <row r="1097">
          <cell r="D1097" t="str">
            <v>VASSILE JACQUES</v>
          </cell>
          <cell r="E1097" t="str">
            <v>2016-002-000364</v>
          </cell>
          <cell r="P1097">
            <v>0</v>
          </cell>
        </row>
        <row r="1098">
          <cell r="D1098" t="str">
            <v xml:space="preserve">Quartier La Rivière Chalancon </v>
          </cell>
          <cell r="E1098" t="str">
            <v>La Rivière-Cha-</v>
          </cell>
          <cell r="P1098">
            <v>0</v>
          </cell>
        </row>
        <row r="1099">
          <cell r="D1099" t="str">
            <v>LA MOTTE CHALANCON</v>
          </cell>
          <cell r="E1099">
            <v>26470</v>
          </cell>
          <cell r="P1099" t="str">
            <v>2016-002-000364</v>
          </cell>
          <cell r="Q1099" t="str">
            <v>Quartier La Rivière Chalancon , 26470 LA MOTTE CHALANCON</v>
          </cell>
          <cell r="R1099" t="str">
            <v>Quartier La Rivière Chalancon, 26470 LA MOTTE CHALANCON</v>
          </cell>
        </row>
        <row r="1100">
          <cell r="D1100" t="str">
            <v>VERA JOSE</v>
          </cell>
          <cell r="E1100" t="str">
            <v>2016-002-000365</v>
          </cell>
          <cell r="P1100">
            <v>0</v>
          </cell>
        </row>
        <row r="1101">
          <cell r="D1101" t="str">
            <v xml:space="preserve">Chemin du moulin  </v>
          </cell>
          <cell r="E1101" t="str">
            <v>Le Moulin-00296</v>
          </cell>
          <cell r="P1101">
            <v>0</v>
          </cell>
        </row>
        <row r="1102">
          <cell r="D1102" t="str">
            <v>LA MOTTE CHALANCON</v>
          </cell>
          <cell r="E1102">
            <v>26470</v>
          </cell>
          <cell r="P1102" t="str">
            <v>2016-002-000365</v>
          </cell>
          <cell r="Q1102" t="str">
            <v>Chemin du moulin  , 26470 LA MOTTE CHALANCON</v>
          </cell>
          <cell r="R1102" t="str">
            <v>Chemin du moulin, 26470 LA MOTTE CHALANCON</v>
          </cell>
        </row>
        <row r="1103">
          <cell r="D1103" t="str">
            <v>VERDONK JACQUES</v>
          </cell>
          <cell r="E1103" t="str">
            <v>2016-002-000366</v>
          </cell>
          <cell r="P1103">
            <v>0</v>
          </cell>
        </row>
        <row r="1104">
          <cell r="D1104" t="str">
            <v xml:space="preserve">72 Tarthorst 6708 JC </v>
          </cell>
          <cell r="E1104" t="str">
            <v>Lotissement Fo-</v>
          </cell>
          <cell r="P1104">
            <v>0</v>
          </cell>
        </row>
        <row r="1105">
          <cell r="D1105">
            <v>51</v>
          </cell>
          <cell r="E1105" t="str">
            <v>WAGENINGEN</v>
          </cell>
          <cell r="P1105" t="str">
            <v>2016-002-000366</v>
          </cell>
          <cell r="Q1105" t="str">
            <v>72 Tarthorst 6708 JC , WAGENINGEN 51</v>
          </cell>
          <cell r="R1105" t="str">
            <v>72 Tarthorst 6708 JC, WAGENINGEN 51</v>
          </cell>
        </row>
        <row r="1106">
          <cell r="D1106" t="str">
            <v>VEYRIER CHRISTIAN</v>
          </cell>
          <cell r="E1106" t="str">
            <v>2016-002-000367</v>
          </cell>
          <cell r="P1106">
            <v>0</v>
          </cell>
        </row>
        <row r="1107">
          <cell r="D1107" t="str">
            <v xml:space="preserve">49  AVENUE DE LA SALANQUE </v>
          </cell>
          <cell r="E1107" t="str">
            <v xml:space="preserve">LE BOURG </v>
          </cell>
          <cell r="P1107">
            <v>0</v>
          </cell>
        </row>
        <row r="1108">
          <cell r="D1108" t="str">
            <v>TORREILLES</v>
          </cell>
          <cell r="E1108">
            <v>66440</v>
          </cell>
          <cell r="P1108" t="str">
            <v>2016-002-000367</v>
          </cell>
          <cell r="Q1108" t="str">
            <v>49  AVENUE DE LA SALANQUE , 66440 TORREILLES</v>
          </cell>
          <cell r="R1108" t="str">
            <v>49  AVENUE DE LA SALANQUE, 66440 TORREILLES</v>
          </cell>
        </row>
        <row r="1109">
          <cell r="D1109" t="str">
            <v>VIGNON ANNIE-FRANCOISE</v>
          </cell>
          <cell r="E1109" t="str">
            <v>2016-002-000368</v>
          </cell>
          <cell r="P1109">
            <v>0</v>
          </cell>
        </row>
        <row r="1110">
          <cell r="D1110" t="str">
            <v xml:space="preserve">29 rue F Forest </v>
          </cell>
          <cell r="E1110" t="str">
            <v>Grande Rue-00300</v>
          </cell>
          <cell r="P1110">
            <v>0</v>
          </cell>
        </row>
        <row r="1111">
          <cell r="D1111" t="str">
            <v>BAIE MAHAULT</v>
          </cell>
          <cell r="E1111">
            <v>97122</v>
          </cell>
          <cell r="P1111" t="str">
            <v>2016-002-000368</v>
          </cell>
          <cell r="Q1111" t="str">
            <v>29 rue F Forest , 97122 BAIE MAHAULT</v>
          </cell>
          <cell r="R1111" t="str">
            <v>29 rue F Forest, 97122 BAIE MAHAULT</v>
          </cell>
        </row>
        <row r="1112">
          <cell r="D1112" t="str">
            <v>VIOLET GILBERT</v>
          </cell>
          <cell r="E1112" t="str">
            <v>2016-002-000369</v>
          </cell>
          <cell r="P1112">
            <v>0</v>
          </cell>
        </row>
        <row r="1113">
          <cell r="D1113" t="str">
            <v xml:space="preserve">  </v>
          </cell>
          <cell r="E1113" t="str">
            <v>Lotissement O.</v>
          </cell>
          <cell r="P1113">
            <v>0</v>
          </cell>
        </row>
        <row r="1114">
          <cell r="D1114" t="str">
            <v>LA MOTTE  CHALANCON</v>
          </cell>
          <cell r="E1114">
            <v>26470</v>
          </cell>
          <cell r="P1114" t="str">
            <v>2016-002-000369</v>
          </cell>
          <cell r="Q1114" t="str">
            <v>Lotissement O., 26470 LA MOTTE  CHALANCON</v>
          </cell>
          <cell r="R1114" t="str">
            <v>Lotissement O., 26470 LA MOTTE  CHALANCON</v>
          </cell>
        </row>
        <row r="1115">
          <cell r="D1115" t="str">
            <v>VOUTERS Françoise</v>
          </cell>
          <cell r="E1115" t="str">
            <v>2016-002-000370</v>
          </cell>
          <cell r="P1115">
            <v>0</v>
          </cell>
        </row>
        <row r="1116">
          <cell r="D1116" t="str">
            <v xml:space="preserve">11 rue de l'Epicéa  </v>
          </cell>
          <cell r="E1116" t="str">
            <v>Grande Rue-00214</v>
          </cell>
          <cell r="P1116">
            <v>0</v>
          </cell>
        </row>
        <row r="1117">
          <cell r="D1117" t="str">
            <v>LA PESSE</v>
          </cell>
          <cell r="E1117">
            <v>39370</v>
          </cell>
          <cell r="P1117" t="str">
            <v>2016-002-000370</v>
          </cell>
          <cell r="Q1117" t="str">
            <v>11 rue de l'Epicéa  , 39370 LA PESSE</v>
          </cell>
          <cell r="R1117" t="str">
            <v>11 rue de l'Epicéa, 39370 LA PESSE</v>
          </cell>
        </row>
        <row r="1118">
          <cell r="D1118" t="str">
            <v>VOYANT Sébastien</v>
          </cell>
          <cell r="E1118" t="str">
            <v>2016-002-000371</v>
          </cell>
          <cell r="P1118">
            <v>0</v>
          </cell>
        </row>
        <row r="1119">
          <cell r="D1119" t="str">
            <v xml:space="preserve">Chemin de Fontouvière appart du bas </v>
          </cell>
          <cell r="E1119" t="str">
            <v>Chemin de Font-</v>
          </cell>
          <cell r="P1119">
            <v>0</v>
          </cell>
        </row>
        <row r="1120">
          <cell r="D1120" t="str">
            <v>LA MOTTE CHALANCON</v>
          </cell>
          <cell r="E1120">
            <v>26470</v>
          </cell>
          <cell r="P1120" t="str">
            <v>2016-002-000371</v>
          </cell>
          <cell r="Q1120" t="str">
            <v>Chemin de Fontouvière appart du bas , 26470 LA MOTTE CHALANCON</v>
          </cell>
          <cell r="R1120" t="str">
            <v>Chemin de Fontouvière appart du bas, 26470 LA MOTTE CHALANCON</v>
          </cell>
        </row>
        <row r="1121">
          <cell r="D1121" t="str">
            <v>WITHAGEN ADRIE</v>
          </cell>
          <cell r="E1121" t="str">
            <v>2016-002-000372</v>
          </cell>
          <cell r="P1121">
            <v>0</v>
          </cell>
        </row>
        <row r="1122">
          <cell r="D1122" t="str">
            <v xml:space="preserve">4708 SC ROOSENDAAL  </v>
          </cell>
          <cell r="E1122" t="str">
            <v>FONTOUVIERE-</v>
          </cell>
          <cell r="P1122">
            <v>0</v>
          </cell>
        </row>
        <row r="1123">
          <cell r="D1123" t="str">
            <v>HUYBERGSEWEG45</v>
          </cell>
          <cell r="E1123" t="str">
            <v xml:space="preserve"> </v>
          </cell>
          <cell r="P1123" t="str">
            <v>2016-002-000372</v>
          </cell>
          <cell r="Q1123" t="str">
            <v>4708 SC ROOSENDAAL  ,   HUYBERGSEWEG45</v>
          </cell>
          <cell r="R1123" t="str">
            <v>4708 SC ROOSENDAAL,   HUYBERGSEWEG45</v>
          </cell>
        </row>
        <row r="1124">
          <cell r="D1124" t="str">
            <v>ANDERSON RONALD</v>
          </cell>
          <cell r="E1124" t="str">
            <v>2016-001-000001</v>
          </cell>
          <cell r="P1124">
            <v>0</v>
          </cell>
        </row>
        <row r="1125">
          <cell r="D1125" t="str">
            <v xml:space="preserve">Wayne EPX Greene  SE21 8 NW UK 168 CROXTED </v>
          </cell>
          <cell r="E1125" t="str">
            <v>Le Bourg-00012</v>
          </cell>
          <cell r="P1125">
            <v>0</v>
          </cell>
        </row>
        <row r="1126">
          <cell r="D1126">
            <v>47</v>
          </cell>
          <cell r="E1126" t="str">
            <v>LONDRES</v>
          </cell>
          <cell r="P1126" t="str">
            <v>2016-001-000001</v>
          </cell>
          <cell r="Q1126" t="str">
            <v>Wayne EPX Greene  SE21 8 NW UK 168 CROXTED , LONDRES 47</v>
          </cell>
          <cell r="R1126" t="str">
            <v>Wayne EPX Greene  SE21 8 NW UK 168 CROXTED, LONDRES 47</v>
          </cell>
        </row>
        <row r="1127">
          <cell r="D1127" t="str">
            <v>ANGELY JEAN-PIERRE</v>
          </cell>
          <cell r="E1127" t="str">
            <v>2016-001-000002</v>
          </cell>
          <cell r="P1127">
            <v>0</v>
          </cell>
        </row>
        <row r="1128">
          <cell r="D1128" t="str">
            <v xml:space="preserve">13 rue Martin Brignaudy </v>
          </cell>
          <cell r="E1128" t="str">
            <v>Le Bourg-00015</v>
          </cell>
          <cell r="P1128">
            <v>0</v>
          </cell>
        </row>
        <row r="1129">
          <cell r="D1129" t="str">
            <v>MARSEILLE</v>
          </cell>
          <cell r="E1129">
            <v>13007</v>
          </cell>
          <cell r="P1129" t="str">
            <v>2016-001-000002</v>
          </cell>
          <cell r="Q1129" t="str">
            <v>13 rue Martin Brignaudy , 13007 MARSEILLE</v>
          </cell>
          <cell r="R1129" t="str">
            <v>13 rue Martin Brignaudy, 13007 MARSEILLE</v>
          </cell>
        </row>
        <row r="1130">
          <cell r="D1130" t="str">
            <v>ARNAUD GHISLENE</v>
          </cell>
          <cell r="E1130" t="str">
            <v>2016-001-000003</v>
          </cell>
          <cell r="P1130">
            <v>0</v>
          </cell>
        </row>
        <row r="1131">
          <cell r="D1131" t="str">
            <v xml:space="preserve">Le Collet </v>
          </cell>
          <cell r="E1131" t="str">
            <v>Le Collet-00007</v>
          </cell>
          <cell r="P1131">
            <v>0</v>
          </cell>
        </row>
        <row r="1132">
          <cell r="D1132" t="str">
            <v>LA MOTTE CHALANCON</v>
          </cell>
          <cell r="E1132">
            <v>26470</v>
          </cell>
          <cell r="P1132" t="str">
            <v>2016-001-000003</v>
          </cell>
          <cell r="Q1132" t="str">
            <v>Le Collet , 26470 LA MOTTE CHALANCON</v>
          </cell>
          <cell r="R1132" t="str">
            <v>Le Collet, 26470 LA MOTTE CHALANCON</v>
          </cell>
        </row>
        <row r="1133">
          <cell r="D1133" t="str">
            <v>AVERILL PENNY</v>
          </cell>
          <cell r="E1133" t="str">
            <v>2016-001-000004</v>
          </cell>
          <cell r="P1133">
            <v>0</v>
          </cell>
        </row>
        <row r="1134">
          <cell r="D1134" t="str">
            <v xml:space="preserve">  </v>
          </cell>
          <cell r="E1134" t="str">
            <v>Le Bourg-00162</v>
          </cell>
          <cell r="P1134">
            <v>0</v>
          </cell>
        </row>
        <row r="1135">
          <cell r="D1135" t="str">
            <v>LA MOTTE  CHALANCON</v>
          </cell>
          <cell r="E1135">
            <v>26470</v>
          </cell>
          <cell r="P1135" t="str">
            <v>2016-001-000004</v>
          </cell>
          <cell r="Q1135" t="str">
            <v>Le Bourg-00162, 26470 LA MOTTE  CHALANCON</v>
          </cell>
          <cell r="R1135" t="str">
            <v>Le Bourg-00162, 26470 LA MOTTE  CHALANCON</v>
          </cell>
        </row>
        <row r="1136">
          <cell r="D1136" t="str">
            <v>AYMARS DANIEL</v>
          </cell>
          <cell r="E1136" t="str">
            <v>2016-001-000005</v>
          </cell>
          <cell r="P1136">
            <v>0</v>
          </cell>
        </row>
        <row r="1137">
          <cell r="D1137" t="str">
            <v xml:space="preserve">2 LOT LA PASTOURELLE </v>
          </cell>
          <cell r="E1137" t="str">
            <v>ex doursin</v>
          </cell>
          <cell r="P1137">
            <v>0</v>
          </cell>
        </row>
        <row r="1138">
          <cell r="D1138" t="str">
            <v>NYONS</v>
          </cell>
          <cell r="E1138">
            <v>26110</v>
          </cell>
          <cell r="P1138" t="str">
            <v>2016-001-000005</v>
          </cell>
          <cell r="Q1138" t="str">
            <v>2 LOT LA PASTOURELLE , 26110 NYONS</v>
          </cell>
          <cell r="R1138" t="str">
            <v>2 LOT LA PASTOURELLE, 26110 NYONS</v>
          </cell>
        </row>
        <row r="1139">
          <cell r="D1139" t="str">
            <v>BARROT CLAUDE</v>
          </cell>
          <cell r="E1139" t="str">
            <v>2016-001-000006</v>
          </cell>
          <cell r="P1139">
            <v>0</v>
          </cell>
        </row>
        <row r="1140">
          <cell r="D1140" t="str">
            <v xml:space="preserve">3716 Corniche Escartefigue </v>
          </cell>
          <cell r="E1140" t="str">
            <v>Grande Rue-00174</v>
          </cell>
          <cell r="P1140">
            <v>0</v>
          </cell>
        </row>
        <row r="1141">
          <cell r="D1141" t="str">
            <v>TOULON</v>
          </cell>
          <cell r="E1141">
            <v>83000</v>
          </cell>
          <cell r="P1141" t="str">
            <v>2016-001-000006</v>
          </cell>
          <cell r="Q1141" t="str">
            <v>3716 Corniche Escartefigue , 83000 TOULON</v>
          </cell>
          <cell r="R1141" t="str">
            <v>3716 Corniche Escartefigue, 83000 TOULON</v>
          </cell>
        </row>
        <row r="1142">
          <cell r="D1142" t="str">
            <v>BAUDOIN JACQUES</v>
          </cell>
          <cell r="E1142" t="str">
            <v>2016-001-000007</v>
          </cell>
          <cell r="P1142">
            <v>0</v>
          </cell>
        </row>
        <row r="1143">
          <cell r="D1143" t="str">
            <v xml:space="preserve">QUARTIER LES JULIANS </v>
          </cell>
          <cell r="E1143" t="str">
            <v>Les Calades-</v>
          </cell>
          <cell r="P1143">
            <v>0</v>
          </cell>
        </row>
        <row r="1144">
          <cell r="D1144" t="str">
            <v>ST JEAN EN ROYANS</v>
          </cell>
          <cell r="E1144">
            <v>26190</v>
          </cell>
          <cell r="P1144" t="str">
            <v>2016-001-000007</v>
          </cell>
          <cell r="Q1144" t="str">
            <v>QUARTIER LES JULIANS , 26190 ST JEAN EN ROYANS</v>
          </cell>
          <cell r="R1144" t="str">
            <v>QUARTIER LES JULIANS, 26190 ST JEAN EN ROYANS</v>
          </cell>
        </row>
        <row r="1145">
          <cell r="D1145" t="str">
            <v>BEGOU Gilbert</v>
          </cell>
          <cell r="E1145" t="str">
            <v>2016-001-000008</v>
          </cell>
          <cell r="P1145">
            <v>0</v>
          </cell>
        </row>
        <row r="1146">
          <cell r="D1146" t="str">
            <v xml:space="preserve">Route de DIE  </v>
          </cell>
          <cell r="E1146" t="str">
            <v>D12TA02835000</v>
          </cell>
          <cell r="P1146">
            <v>0</v>
          </cell>
        </row>
        <row r="1147">
          <cell r="D1147">
            <v>26470</v>
          </cell>
          <cell r="E1147" t="str">
            <v>ROUTE DE DIE</v>
          </cell>
          <cell r="P1147" t="str">
            <v>2016-001-000008</v>
          </cell>
          <cell r="Q1147" t="str">
            <v>Route de DIE  , ROUTE DE DIE 26470</v>
          </cell>
          <cell r="R1147" t="str">
            <v>Route de DIE, ROUTE DE DIE 26470</v>
          </cell>
        </row>
        <row r="1148">
          <cell r="D1148" t="str">
            <v>BEGOU Gilbert</v>
          </cell>
          <cell r="E1148" t="str">
            <v>2016-001-000009</v>
          </cell>
          <cell r="P1148">
            <v>0</v>
          </cell>
        </row>
        <row r="1149">
          <cell r="D1149" t="str">
            <v xml:space="preserve">Route de DIE  </v>
          </cell>
          <cell r="E1149" t="str">
            <v>Route de DIE-</v>
          </cell>
          <cell r="P1149">
            <v>0</v>
          </cell>
        </row>
        <row r="1150">
          <cell r="D1150" t="str">
            <v>LA MOTTE CHALANCON</v>
          </cell>
          <cell r="E1150">
            <v>26470</v>
          </cell>
          <cell r="P1150" t="str">
            <v>2016-001-000009</v>
          </cell>
          <cell r="Q1150" t="str">
            <v>Route de DIE  , 26470 LA MOTTE CHALANCON</v>
          </cell>
          <cell r="R1150" t="str">
            <v>Route de DIE, 26470 LA MOTTE CHALANCON</v>
          </cell>
        </row>
        <row r="1151">
          <cell r="D1151" t="str">
            <v>BELIANDO JEAN PIERRE</v>
          </cell>
          <cell r="E1151" t="str">
            <v>2016-001-000010</v>
          </cell>
          <cell r="P1151">
            <v>0</v>
          </cell>
        </row>
        <row r="1152">
          <cell r="D1152" t="str">
            <v xml:space="preserve">6 AVENUE DU VIVARAIS </v>
          </cell>
          <cell r="E1152" t="str">
            <v>La Genine-00026</v>
          </cell>
          <cell r="P1152">
            <v>0</v>
          </cell>
        </row>
        <row r="1153">
          <cell r="D1153" t="str">
            <v>ALIXAN</v>
          </cell>
          <cell r="E1153">
            <v>26300</v>
          </cell>
          <cell r="P1153" t="str">
            <v>2016-001-000010</v>
          </cell>
          <cell r="Q1153" t="str">
            <v>6 AVENUE DU VIVARAIS , 26300 ALIXAN</v>
          </cell>
          <cell r="R1153" t="str">
            <v>6 AVENUE DU VIVARAIS, 26300 ALIXAN</v>
          </cell>
        </row>
        <row r="1154">
          <cell r="D1154" t="str">
            <v>BELLAVOINE ALAIN</v>
          </cell>
          <cell r="E1154" t="str">
            <v>2016-001-000011</v>
          </cell>
          <cell r="P1154">
            <v>0</v>
          </cell>
        </row>
        <row r="1155">
          <cell r="D1155" t="str">
            <v xml:space="preserve">  </v>
          </cell>
          <cell r="E1155" t="str">
            <v>la Genine-00354</v>
          </cell>
          <cell r="P1155">
            <v>0</v>
          </cell>
        </row>
        <row r="1156">
          <cell r="D1156" t="str">
            <v>LA MOTTE  CHALANCON</v>
          </cell>
          <cell r="E1156">
            <v>26470</v>
          </cell>
          <cell r="P1156" t="str">
            <v>2016-001-000011</v>
          </cell>
          <cell r="Q1156" t="str">
            <v>la Genine-00354, 26470 LA MOTTE  CHALANCON</v>
          </cell>
          <cell r="R1156" t="str">
            <v>la Genine-00354, 26470 LA MOTTE  CHALANCON</v>
          </cell>
        </row>
        <row r="1157">
          <cell r="D1157" t="str">
            <v>BENOIT PAULETTE</v>
          </cell>
          <cell r="E1157" t="str">
            <v>2016-001-000012</v>
          </cell>
          <cell r="P1157">
            <v>0</v>
          </cell>
        </row>
        <row r="1158">
          <cell r="D1158" t="str">
            <v xml:space="preserve">Chemin du Lotissement  </v>
          </cell>
          <cell r="E1158" t="str">
            <v>chemin de Font-</v>
          </cell>
          <cell r="P1158">
            <v>0</v>
          </cell>
        </row>
        <row r="1159">
          <cell r="D1159" t="str">
            <v>LA MOTTE CHALANCON</v>
          </cell>
          <cell r="E1159">
            <v>26470</v>
          </cell>
          <cell r="P1159" t="str">
            <v>2016-001-000012</v>
          </cell>
          <cell r="Q1159" t="str">
            <v>Chemin du Lotissement  , 26470 LA MOTTE CHALANCON</v>
          </cell>
          <cell r="R1159" t="str">
            <v>Chemin du Lotissement, 26470 LA MOTTE CHALANCON</v>
          </cell>
        </row>
        <row r="1160">
          <cell r="D1160" t="str">
            <v>BESSON ROGER</v>
          </cell>
          <cell r="E1160" t="str">
            <v>2016-001-000013</v>
          </cell>
          <cell r="P1160">
            <v>0</v>
          </cell>
        </row>
        <row r="1161">
          <cell r="D1161" t="str">
            <v xml:space="preserve">Rue des Aires  </v>
          </cell>
          <cell r="E1161" t="str">
            <v>rue des Aires-00033</v>
          </cell>
          <cell r="P1161">
            <v>0</v>
          </cell>
        </row>
        <row r="1162">
          <cell r="D1162" t="str">
            <v>LA MOTTE CHALANCON</v>
          </cell>
          <cell r="E1162">
            <v>26470</v>
          </cell>
          <cell r="P1162" t="str">
            <v>2016-001-000013</v>
          </cell>
          <cell r="Q1162" t="str">
            <v>Rue des Aires  , 26470 LA MOTTE CHALANCON</v>
          </cell>
          <cell r="R1162" t="str">
            <v>Rue des Aires, 26470 LA MOTTE CHALANCON</v>
          </cell>
        </row>
        <row r="1163">
          <cell r="D1163" t="str">
            <v>BOYER FREDERIC</v>
          </cell>
          <cell r="E1163" t="str">
            <v>2016-001-000014</v>
          </cell>
          <cell r="P1163">
            <v>0</v>
          </cell>
        </row>
        <row r="1164">
          <cell r="D1164" t="str">
            <v xml:space="preserve">  </v>
          </cell>
          <cell r="E1164" t="str">
            <v>Presbytère Pro</v>
          </cell>
          <cell r="P1164">
            <v>0</v>
          </cell>
        </row>
        <row r="1165">
          <cell r="D1165" t="str">
            <v>LA MOTTE  CHALANCON</v>
          </cell>
          <cell r="E1165">
            <v>26470</v>
          </cell>
          <cell r="P1165" t="str">
            <v>2016-001-000014</v>
          </cell>
          <cell r="Q1165" t="str">
            <v>Presbytère Pro, 26470 LA MOTTE  CHALANCON</v>
          </cell>
          <cell r="R1165" t="str">
            <v>Presbytère Pro, 26470 LA MOTTE  CHALANCON</v>
          </cell>
        </row>
        <row r="1166">
          <cell r="D1166" t="str">
            <v>BOYER ROGER</v>
          </cell>
          <cell r="E1166" t="str">
            <v>2016-001-000015</v>
          </cell>
          <cell r="P1166">
            <v>0</v>
          </cell>
        </row>
        <row r="1167">
          <cell r="D1167" t="str">
            <v xml:space="preserve">Lotissement Champagnol 1 RUE DES ACACIAS </v>
          </cell>
          <cell r="E1167" t="str">
            <v>Montée du Fort-</v>
          </cell>
          <cell r="P1167">
            <v>0</v>
          </cell>
        </row>
        <row r="1168">
          <cell r="D1168" t="str">
            <v>CHATEAUNEUF SUR ISERE</v>
          </cell>
          <cell r="E1168">
            <v>26300</v>
          </cell>
          <cell r="P1168" t="str">
            <v>2016-001-000015</v>
          </cell>
          <cell r="Q1168" t="str">
            <v>Lotissement Champagnol 1 RUE DES ACACIAS , 26300 CHATEAUNEUF SUR ISERE</v>
          </cell>
          <cell r="R1168" t="str">
            <v>Lotissement Champagnol 1 RUE DES ACACIAS, 26300 CHATEAUNEUF SUR ISERE</v>
          </cell>
        </row>
        <row r="1169">
          <cell r="D1169" t="str">
            <v>BRUGIERE HENRI</v>
          </cell>
          <cell r="E1169" t="str">
            <v>2016-001-000016</v>
          </cell>
          <cell r="P1169">
            <v>0</v>
          </cell>
        </row>
        <row r="1170">
          <cell r="D1170" t="str">
            <v xml:space="preserve">Rue des Cerisiers Les santons </v>
          </cell>
          <cell r="E1170" t="str">
            <v>72 grande rue</v>
          </cell>
          <cell r="P1170">
            <v>0</v>
          </cell>
        </row>
        <row r="1171">
          <cell r="D1171" t="str">
            <v>NYONS</v>
          </cell>
          <cell r="E1171">
            <v>26110</v>
          </cell>
          <cell r="P1171" t="str">
            <v>2016-001-000016</v>
          </cell>
          <cell r="Q1171" t="str">
            <v>Rue des Cerisiers Les santons , 26110 NYONS</v>
          </cell>
          <cell r="R1171" t="str">
            <v>Rue des Cerisiers Les santons, 26110 NYONS</v>
          </cell>
        </row>
        <row r="1172">
          <cell r="D1172" t="str">
            <v>CHABAUD HELENE</v>
          </cell>
          <cell r="E1172" t="str">
            <v>2016-001-000017</v>
          </cell>
          <cell r="P1172">
            <v>0</v>
          </cell>
        </row>
        <row r="1173">
          <cell r="D1173" t="str">
            <v xml:space="preserve">25 place de la Liberté </v>
          </cell>
          <cell r="E1173" t="str">
            <v>grande rue-00063</v>
          </cell>
          <cell r="P1173">
            <v>0</v>
          </cell>
        </row>
        <row r="1174">
          <cell r="D1174" t="str">
            <v>LA MOTTE CHALANCON</v>
          </cell>
          <cell r="E1174">
            <v>26470</v>
          </cell>
          <cell r="P1174" t="str">
            <v>2016-001-000017</v>
          </cell>
          <cell r="Q1174" t="str">
            <v>25 place de la Liberté , 26470 LA MOTTE CHALANCON</v>
          </cell>
          <cell r="R1174" t="str">
            <v>25 place de la Liberté, 26470 LA MOTTE CHALANCON</v>
          </cell>
        </row>
        <row r="1175">
          <cell r="D1175" t="str">
            <v>CHARIN LILIANE</v>
          </cell>
          <cell r="E1175" t="str">
            <v>2016-001-000018</v>
          </cell>
          <cell r="P1175">
            <v>0</v>
          </cell>
        </row>
        <row r="1176">
          <cell r="D1176" t="str">
            <v xml:space="preserve">3 Clos de L'Alizé 34 Avenue de Haïfa </v>
          </cell>
          <cell r="E1176" t="str">
            <v>Le Collet-00069</v>
          </cell>
          <cell r="P1176">
            <v>0</v>
          </cell>
        </row>
        <row r="1177">
          <cell r="D1177" t="str">
            <v>MARSEILLE</v>
          </cell>
          <cell r="E1177">
            <v>13008</v>
          </cell>
          <cell r="P1177" t="str">
            <v>2016-001-000018</v>
          </cell>
          <cell r="Q1177" t="str">
            <v>3 Clos de L'Alizé 34 Avenue de Haïfa , 13008 MARSEILLE</v>
          </cell>
          <cell r="R1177" t="str">
            <v>3 Clos de L'Alizé 34 Avenue de Haïfa, 13008 MARSEILLE</v>
          </cell>
        </row>
        <row r="1178">
          <cell r="D1178" t="str">
            <v>CHARIN-HOETZEL NELLY</v>
          </cell>
          <cell r="E1178" t="str">
            <v>2016-001-000019</v>
          </cell>
          <cell r="P1178">
            <v>0</v>
          </cell>
        </row>
        <row r="1179">
          <cell r="D1179" t="str">
            <v xml:space="preserve">80 ROUTE LEON LACHAMP </v>
          </cell>
          <cell r="E1179" t="str">
            <v>le collet-00367</v>
          </cell>
          <cell r="P1179">
            <v>0</v>
          </cell>
        </row>
        <row r="1180">
          <cell r="D1180" t="str">
            <v>MARSEILLE</v>
          </cell>
          <cell r="E1180">
            <v>13009</v>
          </cell>
          <cell r="P1180" t="str">
            <v>2016-001-000019</v>
          </cell>
          <cell r="Q1180" t="str">
            <v>80 ROUTE LEON LACHAMP , 13009 MARSEILLE</v>
          </cell>
          <cell r="R1180" t="str">
            <v>80 ROUTE LEON LACHAMP, 13009 MARSEILLE</v>
          </cell>
        </row>
        <row r="1181">
          <cell r="D1181" t="str">
            <v>CHEDAL JEAN-FRANCOIS</v>
          </cell>
          <cell r="E1181" t="str">
            <v>2016-001-000020</v>
          </cell>
          <cell r="P1181">
            <v>0</v>
          </cell>
        </row>
        <row r="1182">
          <cell r="D1182" t="str">
            <v xml:space="preserve">Clos Romand 15 ter rue de l'Isernon </v>
          </cell>
          <cell r="E1182" t="str">
            <v>Place des aire-</v>
          </cell>
          <cell r="P1182">
            <v>0</v>
          </cell>
        </row>
        <row r="1183">
          <cell r="D1183" t="str">
            <v>ANNECY</v>
          </cell>
          <cell r="E1183">
            <v>74000</v>
          </cell>
          <cell r="P1183" t="str">
            <v>2016-001-000020</v>
          </cell>
          <cell r="Q1183" t="str">
            <v>Clos Romand 15 ter rue de l'Isernon , 74000 ANNECY</v>
          </cell>
          <cell r="R1183" t="str">
            <v>Clos Romand 15 ter rue de l'Isernon, 74000 ANNECY</v>
          </cell>
        </row>
        <row r="1184">
          <cell r="D1184" t="str">
            <v>COMBE MAURICE</v>
          </cell>
          <cell r="E1184" t="str">
            <v>2016-001-000021</v>
          </cell>
          <cell r="P1184">
            <v>0</v>
          </cell>
        </row>
        <row r="1185">
          <cell r="D1185" t="str">
            <v xml:space="preserve">Place du Bourg  </v>
          </cell>
          <cell r="E1185" t="str">
            <v>le bourg-00369</v>
          </cell>
          <cell r="P1185">
            <v>0</v>
          </cell>
        </row>
        <row r="1186">
          <cell r="D1186" t="str">
            <v>LA MOTTE CHALANCON</v>
          </cell>
          <cell r="E1186">
            <v>26470</v>
          </cell>
          <cell r="P1186" t="str">
            <v>2016-001-000021</v>
          </cell>
          <cell r="Q1186" t="str">
            <v>Place du Bourg  , 26470 LA MOTTE CHALANCON</v>
          </cell>
          <cell r="R1186" t="str">
            <v>Place du Bourg, 26470 LA MOTTE CHALANCON</v>
          </cell>
        </row>
        <row r="1187">
          <cell r="D1187" t="str">
            <v>DARSON MARIE-PAULE</v>
          </cell>
          <cell r="E1187" t="str">
            <v>2016-001-000022</v>
          </cell>
          <cell r="P1187">
            <v>0</v>
          </cell>
        </row>
        <row r="1188">
          <cell r="D1188" t="str">
            <v xml:space="preserve">14 14 Boulevard Margaillan St Barnabé </v>
          </cell>
          <cell r="E1188" t="str">
            <v>Les Calades-</v>
          </cell>
          <cell r="P1188">
            <v>0</v>
          </cell>
        </row>
        <row r="1189">
          <cell r="D1189" t="str">
            <v>MARSEILLE</v>
          </cell>
          <cell r="E1189">
            <v>13012</v>
          </cell>
          <cell r="P1189" t="str">
            <v>2016-001-000022</v>
          </cell>
          <cell r="Q1189" t="str">
            <v>14 14 Boulevard Margaillan St Barnabé , 13012 MARSEILLE</v>
          </cell>
          <cell r="R1189" t="str">
            <v>14 14 Boulevard Margaillan St Barnabé, 13012 MARSEILLE</v>
          </cell>
        </row>
        <row r="1190">
          <cell r="D1190" t="str">
            <v>DE WAARD KLAAS</v>
          </cell>
          <cell r="E1190" t="str">
            <v>2016-001-000023</v>
          </cell>
          <cell r="P1190">
            <v>0</v>
          </cell>
        </row>
        <row r="1191">
          <cell r="D1191" t="str">
            <v>Veenpad 21 3763 ZT PAYS BAS</v>
          </cell>
          <cell r="E1191" t="str">
            <v>Vers Roche Sai</v>
          </cell>
          <cell r="P1191">
            <v>0</v>
          </cell>
        </row>
        <row r="1192">
          <cell r="D1192" t="str">
            <v>Soest</v>
          </cell>
          <cell r="E1192">
            <v>99999</v>
          </cell>
          <cell r="P1192" t="str">
            <v>2016-001-000023</v>
          </cell>
          <cell r="Q1192" t="str">
            <v>Veenpad 21 3763 ZT PAYS BAS, 99999 Soest</v>
          </cell>
          <cell r="R1192" t="str">
            <v>Veenpad 21 3763 ZT PAYS BAS, 99999 Soest</v>
          </cell>
        </row>
        <row r="1193">
          <cell r="D1193" t="str">
            <v>DIAZ CATHERINE</v>
          </cell>
          <cell r="E1193" t="str">
            <v>2016-001-000024</v>
          </cell>
          <cell r="P1193">
            <v>0</v>
          </cell>
        </row>
        <row r="1194">
          <cell r="D1194" t="str">
            <v xml:space="preserve">Villa Bagatelle Route L'enco de Botte </v>
          </cell>
          <cell r="E1194" t="str">
            <v>jardin-00346</v>
          </cell>
          <cell r="P1194">
            <v>0</v>
          </cell>
        </row>
        <row r="1195">
          <cell r="D1195" t="str">
            <v>ALLAUCH</v>
          </cell>
          <cell r="E1195">
            <v>13190</v>
          </cell>
          <cell r="P1195" t="str">
            <v>2016-001-000024</v>
          </cell>
          <cell r="Q1195" t="str">
            <v>Villa Bagatelle Route L'enco de Botte , 13190 ALLAUCH</v>
          </cell>
          <cell r="R1195" t="str">
            <v>Villa Bagatelle Route L'enco de Botte, 13190 ALLAUCH</v>
          </cell>
        </row>
        <row r="1196">
          <cell r="D1196" t="str">
            <v>DROUAILLET HENRI</v>
          </cell>
          <cell r="E1196" t="str">
            <v>2016-001-000025</v>
          </cell>
          <cell r="P1196">
            <v>0</v>
          </cell>
        </row>
        <row r="1197">
          <cell r="D1197" t="str">
            <v xml:space="preserve">  </v>
          </cell>
          <cell r="E1197" t="str">
            <v>Les calades-00104</v>
          </cell>
          <cell r="P1197">
            <v>0</v>
          </cell>
        </row>
        <row r="1198">
          <cell r="D1198" t="str">
            <v>LA MOTTE  CHALANCON</v>
          </cell>
          <cell r="E1198">
            <v>26470</v>
          </cell>
          <cell r="P1198" t="str">
            <v>2016-001-000025</v>
          </cell>
          <cell r="Q1198" t="str">
            <v>Les calades-00104, 26470 LA MOTTE  CHALANCON</v>
          </cell>
          <cell r="R1198" t="str">
            <v>Les calades-00104, 26470 LA MOTTE  CHALANCON</v>
          </cell>
        </row>
        <row r="1199">
          <cell r="D1199" t="str">
            <v>DUPRE JEAN-PAUL</v>
          </cell>
          <cell r="E1199" t="str">
            <v>2016-001-000026</v>
          </cell>
          <cell r="P1199">
            <v>0</v>
          </cell>
        </row>
        <row r="1200">
          <cell r="D1200" t="str">
            <v xml:space="preserve">14 ROUTE DE LA RICOLAIS </v>
          </cell>
          <cell r="E1200" t="str">
            <v>les Calades-00108</v>
          </cell>
          <cell r="P1200">
            <v>0</v>
          </cell>
        </row>
        <row r="1201">
          <cell r="D1201" t="str">
            <v>VIREY</v>
          </cell>
          <cell r="E1201">
            <v>50600</v>
          </cell>
          <cell r="P1201" t="str">
            <v>2016-001-000026</v>
          </cell>
          <cell r="Q1201" t="str">
            <v>14 ROUTE DE LA RICOLAIS , 50600 VIREY</v>
          </cell>
          <cell r="R1201" t="str">
            <v>14 ROUTE DE LA RICOLAIS, 50600 VIREY</v>
          </cell>
        </row>
        <row r="1202">
          <cell r="D1202" t="str">
            <v>ESCUDIER ROBERT</v>
          </cell>
          <cell r="E1202" t="str">
            <v>2016-001-000027</v>
          </cell>
          <cell r="P1202">
            <v>0</v>
          </cell>
        </row>
        <row r="1203">
          <cell r="D1203" t="str">
            <v xml:space="preserve">8 rue Taine  </v>
          </cell>
          <cell r="E1203" t="str">
            <v>Chemin du Coll</v>
          </cell>
          <cell r="P1203">
            <v>0</v>
          </cell>
        </row>
        <row r="1204">
          <cell r="D1204" t="str">
            <v>PARIS</v>
          </cell>
          <cell r="E1204">
            <v>75012</v>
          </cell>
          <cell r="P1204" t="str">
            <v>2016-001-000027</v>
          </cell>
          <cell r="Q1204" t="str">
            <v>8 rue Taine  , 75012 PARIS</v>
          </cell>
          <cell r="R1204" t="str">
            <v>8 rue Taine, 75012 PARIS</v>
          </cell>
        </row>
        <row r="1205">
          <cell r="D1205" t="str">
            <v>ESTEVE LIONEL</v>
          </cell>
          <cell r="E1205" t="str">
            <v>2016-001-000028</v>
          </cell>
          <cell r="P1205">
            <v>0</v>
          </cell>
        </row>
        <row r="1206">
          <cell r="D1206" t="str">
            <v>25 RUE RANSFORT BELGIQUE</v>
          </cell>
          <cell r="E1206" t="str">
            <v>La Genine-00178</v>
          </cell>
          <cell r="P1206">
            <v>0</v>
          </cell>
        </row>
        <row r="1207">
          <cell r="D1207" t="str">
            <v>BRUXELLE</v>
          </cell>
          <cell r="E1207">
            <v>1080</v>
          </cell>
          <cell r="P1207" t="str">
            <v>2016-001-000028</v>
          </cell>
          <cell r="Q1207" t="str">
            <v>25 RUE RANSFORT BELGIQUE, 1080 BRUXELLE</v>
          </cell>
          <cell r="R1207" t="str">
            <v>25 RUE RANSFORT BELGIQUE, 1080 BRUXELLE</v>
          </cell>
        </row>
        <row r="1208">
          <cell r="D1208" t="str">
            <v>FRANC BERNARD</v>
          </cell>
          <cell r="E1208" t="str">
            <v>2016-001-000029</v>
          </cell>
          <cell r="P1208">
            <v>0</v>
          </cell>
        </row>
        <row r="1209">
          <cell r="D1209" t="str">
            <v xml:space="preserve">  </v>
          </cell>
          <cell r="E1209" t="str">
            <v>La Pépinière-</v>
          </cell>
          <cell r="P1209">
            <v>0</v>
          </cell>
        </row>
        <row r="1210">
          <cell r="D1210" t="str">
            <v>LA MOTTE  CHALANCON</v>
          </cell>
          <cell r="E1210">
            <v>26470</v>
          </cell>
          <cell r="P1210" t="str">
            <v>2016-001-000029</v>
          </cell>
          <cell r="Q1210" t="str">
            <v>La Pépinière-, 26470 LA MOTTE  CHALANCON</v>
          </cell>
          <cell r="R1210" t="str">
            <v>La Pépinière-, 26470 LA MOTTE  CHALANCON</v>
          </cell>
        </row>
        <row r="1211">
          <cell r="D1211" t="str">
            <v>GAUTHIER GERARD</v>
          </cell>
          <cell r="E1211" t="str">
            <v>2016-001-000030</v>
          </cell>
          <cell r="P1211">
            <v>0</v>
          </cell>
        </row>
        <row r="1212">
          <cell r="D1212" t="str">
            <v xml:space="preserve">38 HAMEAU DU CHATEAU </v>
          </cell>
          <cell r="E1212" t="str">
            <v>SERTORIN</v>
          </cell>
          <cell r="P1212">
            <v>0</v>
          </cell>
        </row>
        <row r="1213">
          <cell r="D1213" t="str">
            <v>SASSENAGE</v>
          </cell>
          <cell r="E1213">
            <v>38360</v>
          </cell>
          <cell r="P1213" t="str">
            <v>2016-001-000030</v>
          </cell>
          <cell r="Q1213" t="str">
            <v>38 HAMEAU DU CHATEAU , 38360 SASSENAGE</v>
          </cell>
          <cell r="R1213" t="str">
            <v>38 HAMEAU DU CHATEAU, 38360 SASSENAGE</v>
          </cell>
        </row>
        <row r="1214">
          <cell r="D1214" t="str">
            <v>GORCE ETHEL</v>
          </cell>
          <cell r="E1214" t="str">
            <v>2016-001-000031</v>
          </cell>
          <cell r="P1214">
            <v>0</v>
          </cell>
        </row>
        <row r="1215">
          <cell r="D1215" t="str">
            <v xml:space="preserve">72 RUE DES GRANDS FORTS </v>
          </cell>
          <cell r="E1215" t="str">
            <v>grande Rue-00197</v>
          </cell>
          <cell r="P1215">
            <v>0</v>
          </cell>
        </row>
        <row r="1216">
          <cell r="D1216" t="str">
            <v>NYONS</v>
          </cell>
          <cell r="E1216">
            <v>26110</v>
          </cell>
          <cell r="P1216" t="str">
            <v>2016-001-000031</v>
          </cell>
          <cell r="Q1216" t="str">
            <v>72 RUE DES GRANDS FORTS , 26110 NYONS</v>
          </cell>
          <cell r="R1216" t="str">
            <v>72 RUE DES GRANDS FORTS, 26110 NYONS</v>
          </cell>
        </row>
        <row r="1217">
          <cell r="D1217" t="str">
            <v>GRESSE  MONTEIRO MIREILLE</v>
          </cell>
          <cell r="E1217" t="str">
            <v>2016-001-000032</v>
          </cell>
          <cell r="P1217">
            <v>0</v>
          </cell>
        </row>
        <row r="1218">
          <cell r="D1218" t="str">
            <v xml:space="preserve">  8 Lot Rouvières</v>
          </cell>
          <cell r="E1218" t="str">
            <v>La Paravende-</v>
          </cell>
          <cell r="P1218">
            <v>0</v>
          </cell>
        </row>
        <row r="1219">
          <cell r="D1219" t="str">
            <v>NYONS</v>
          </cell>
          <cell r="E1219">
            <v>26110</v>
          </cell>
          <cell r="P1219" t="str">
            <v>2016-001-000032</v>
          </cell>
          <cell r="Q1219" t="str">
            <v xml:space="preserve">  8 Lot Rouvières, 26110 NYONS</v>
          </cell>
          <cell r="R1219" t="str">
            <v xml:space="preserve">  8 Lot Rouvières, 26110 NYONS</v>
          </cell>
        </row>
        <row r="1220">
          <cell r="D1220" t="str">
            <v>HAMOUDI JEANNE</v>
          </cell>
          <cell r="E1220" t="str">
            <v>2016-001-000033</v>
          </cell>
          <cell r="P1220">
            <v>0</v>
          </cell>
        </row>
        <row r="1221">
          <cell r="D1221" t="str">
            <v xml:space="preserve"> 335 CORNICHE KENNEDY </v>
          </cell>
          <cell r="E1221" t="str">
            <v xml:space="preserve">CALADES </v>
          </cell>
          <cell r="P1221">
            <v>0</v>
          </cell>
        </row>
        <row r="1222">
          <cell r="D1222" t="str">
            <v>MARSEILLE</v>
          </cell>
          <cell r="E1222">
            <v>13007</v>
          </cell>
          <cell r="P1222" t="str">
            <v>2016-001-000033</v>
          </cell>
          <cell r="Q1222" t="str">
            <v xml:space="preserve"> 335 CORNICHE KENNEDY , 13007 MARSEILLE</v>
          </cell>
          <cell r="R1222" t="str">
            <v xml:space="preserve"> 335 CORNICHE KENNEDY, 13007 MARSEILLE</v>
          </cell>
        </row>
        <row r="1223">
          <cell r="D1223" t="str">
            <v>HENSEN ROBERT</v>
          </cell>
          <cell r="E1223" t="str">
            <v>2016-001-000034</v>
          </cell>
          <cell r="P1223">
            <v>0</v>
          </cell>
        </row>
        <row r="1224">
          <cell r="D1224" t="str">
            <v xml:space="preserve">Le Palis </v>
          </cell>
          <cell r="E1224" t="str">
            <v>Le Palis-00164</v>
          </cell>
          <cell r="P1224">
            <v>0</v>
          </cell>
        </row>
        <row r="1225">
          <cell r="D1225" t="str">
            <v>LA MOTTE  CHALANCON</v>
          </cell>
          <cell r="E1225">
            <v>26470</v>
          </cell>
          <cell r="P1225" t="str">
            <v>2016-001-000034</v>
          </cell>
          <cell r="Q1225" t="str">
            <v>Le Palis , 26470 LA MOTTE  CHALANCON</v>
          </cell>
          <cell r="R1225" t="str">
            <v>Le Palis, 26470 LA MOTTE  CHALANCON</v>
          </cell>
        </row>
        <row r="1226">
          <cell r="D1226" t="str">
            <v>HUBRECHT FRANCOISE</v>
          </cell>
          <cell r="E1226" t="str">
            <v>2016-001-000035</v>
          </cell>
          <cell r="P1226">
            <v>0</v>
          </cell>
        </row>
        <row r="1227">
          <cell r="D1227" t="str">
            <v>27 AVENUE DE LA FACULTE D AGRONIMIE</v>
          </cell>
          <cell r="E1227" t="str">
            <v>Sertorin-00142</v>
          </cell>
          <cell r="P1227">
            <v>0</v>
          </cell>
        </row>
        <row r="1228">
          <cell r="D1228" t="str">
            <v>GEMBLOUX</v>
          </cell>
          <cell r="E1228">
            <v>5030</v>
          </cell>
          <cell r="P1228" t="str">
            <v>2016-001-000035</v>
          </cell>
          <cell r="Q1228" t="str">
            <v>27 AVENUE DE LA FACULTE D AGRONIMIE, 5030 GEMBLOUX</v>
          </cell>
          <cell r="R1228" t="str">
            <v>27 AVENUE DE LA FACULTE D AGRONIMIE, 5030 GEMBLOUX</v>
          </cell>
        </row>
        <row r="1229">
          <cell r="D1229" t="str">
            <v>HULEUX ALAIN</v>
          </cell>
          <cell r="E1229" t="str">
            <v>2016-001-000036</v>
          </cell>
          <cell r="P1229">
            <v>0</v>
          </cell>
        </row>
        <row r="1230">
          <cell r="D1230" t="str">
            <v xml:space="preserve">816 rue Bataille </v>
          </cell>
          <cell r="E1230" t="str">
            <v>Bramefaim</v>
          </cell>
          <cell r="P1230">
            <v>0</v>
          </cell>
        </row>
        <row r="1231">
          <cell r="D1231" t="str">
            <v>SAILLY SUR LA LYS</v>
          </cell>
          <cell r="E1231">
            <v>62840</v>
          </cell>
          <cell r="P1231" t="str">
            <v>2016-001-000036</v>
          </cell>
          <cell r="Q1231" t="str">
            <v>816 rue Bataille , 62840 SAILLY SUR LA LYS</v>
          </cell>
          <cell r="R1231" t="str">
            <v>816 rue Bataille, 62840 SAILLY SUR LA LYS</v>
          </cell>
        </row>
        <row r="1232">
          <cell r="D1232" t="str">
            <v>JANET CAROLINE</v>
          </cell>
          <cell r="E1232" t="str">
            <v>2016-001-000037</v>
          </cell>
          <cell r="P1232">
            <v>0</v>
          </cell>
        </row>
        <row r="1233">
          <cell r="D1233" t="str">
            <v xml:space="preserve">Route de DIE  </v>
          </cell>
          <cell r="E1233" t="str">
            <v>Maison Combel-</v>
          </cell>
          <cell r="P1233">
            <v>0</v>
          </cell>
        </row>
        <row r="1234">
          <cell r="D1234" t="str">
            <v>LA MOTTE CHALANCON</v>
          </cell>
          <cell r="E1234">
            <v>26470</v>
          </cell>
          <cell r="P1234" t="str">
            <v>2016-001-000037</v>
          </cell>
          <cell r="Q1234" t="str">
            <v>Route de DIE  , 26470 LA MOTTE CHALANCON</v>
          </cell>
          <cell r="R1234" t="str">
            <v>Route de DIE, 26470 LA MOTTE CHALANCON</v>
          </cell>
        </row>
        <row r="1235">
          <cell r="D1235" t="str">
            <v>JEANNETTE PIERRE</v>
          </cell>
          <cell r="E1235" t="str">
            <v>2016-001-000038</v>
          </cell>
          <cell r="P1235">
            <v>0</v>
          </cell>
        </row>
        <row r="1236">
          <cell r="D1236" t="str">
            <v xml:space="preserve">Le Fort  </v>
          </cell>
          <cell r="E1236" t="str">
            <v>le Fort-00381</v>
          </cell>
          <cell r="P1236">
            <v>0</v>
          </cell>
        </row>
        <row r="1237">
          <cell r="D1237" t="str">
            <v>LA MOTTE CHALANCON</v>
          </cell>
          <cell r="E1237">
            <v>26470</v>
          </cell>
          <cell r="P1237" t="str">
            <v>2016-001-000038</v>
          </cell>
          <cell r="Q1237" t="str">
            <v>Le Fort  , 26470 LA MOTTE CHALANCON</v>
          </cell>
          <cell r="R1237" t="str">
            <v>Le Fort, 26470 LA MOTTE CHALANCON</v>
          </cell>
        </row>
        <row r="1238">
          <cell r="D1238" t="str">
            <v>JEENER PATRICE</v>
          </cell>
          <cell r="E1238" t="str">
            <v>2016-001-000039</v>
          </cell>
          <cell r="P1238">
            <v>0</v>
          </cell>
        </row>
        <row r="1239">
          <cell r="D1239" t="str">
            <v xml:space="preserve">49 Grande Rue  </v>
          </cell>
          <cell r="E1239" t="str">
            <v>ex maison M.MO</v>
          </cell>
          <cell r="P1239">
            <v>0</v>
          </cell>
        </row>
        <row r="1240">
          <cell r="D1240" t="str">
            <v>LA MOTTE CHALANCON</v>
          </cell>
          <cell r="E1240">
            <v>26470</v>
          </cell>
          <cell r="P1240" t="str">
            <v>2016-001-000039</v>
          </cell>
          <cell r="Q1240" t="str">
            <v>49 Grande Rue  , 26470 LA MOTTE CHALANCON</v>
          </cell>
          <cell r="R1240" t="str">
            <v>49 Grande Rue, 26470 LA MOTTE CHALANCON</v>
          </cell>
        </row>
        <row r="1241">
          <cell r="D1241" t="str">
            <v>JOBIN MARTHE</v>
          </cell>
          <cell r="E1241" t="str">
            <v>2016-001-000040</v>
          </cell>
          <cell r="P1241">
            <v>0</v>
          </cell>
        </row>
        <row r="1242">
          <cell r="D1242" t="str">
            <v xml:space="preserve">Les calades  </v>
          </cell>
          <cell r="E1242" t="str">
            <v>Le Fort-00239</v>
          </cell>
          <cell r="P1242">
            <v>0</v>
          </cell>
        </row>
        <row r="1243">
          <cell r="D1243" t="str">
            <v>LA MOTTE  CHALANCON</v>
          </cell>
          <cell r="E1243">
            <v>26470</v>
          </cell>
          <cell r="P1243" t="str">
            <v>2016-001-000040</v>
          </cell>
          <cell r="Q1243" t="str">
            <v>Les calades  , 26470 LA MOTTE  CHALANCON</v>
          </cell>
          <cell r="R1243" t="str">
            <v>Les calades, 26470 LA MOTTE  CHALANCON</v>
          </cell>
        </row>
        <row r="1244">
          <cell r="D1244" t="str">
            <v>LATTARD MARCELLE</v>
          </cell>
          <cell r="E1244" t="str">
            <v>2016-001-000041</v>
          </cell>
          <cell r="P1244">
            <v>0</v>
          </cell>
        </row>
        <row r="1245">
          <cell r="D1245" t="str">
            <v xml:space="preserve">534 DOMAINE DE LA SALLE </v>
          </cell>
          <cell r="E1245" t="str">
            <v>LA Genine-00184</v>
          </cell>
          <cell r="P1245">
            <v>0</v>
          </cell>
        </row>
        <row r="1246">
          <cell r="D1246" t="str">
            <v>BOUC BEL AIR</v>
          </cell>
          <cell r="E1246">
            <v>13320</v>
          </cell>
          <cell r="P1246" t="str">
            <v>2016-001-000041</v>
          </cell>
          <cell r="Q1246" t="str">
            <v>534 DOMAINE DE LA SALLE , 13320 BOUC BEL AIR</v>
          </cell>
          <cell r="R1246" t="str">
            <v>534 DOMAINE DE LA SALLE, 13320 BOUC BEL AIR</v>
          </cell>
        </row>
        <row r="1247">
          <cell r="D1247" t="str">
            <v>LEMELTIEZ GEORGES</v>
          </cell>
          <cell r="E1247" t="str">
            <v>2016-001-000042</v>
          </cell>
          <cell r="P1247">
            <v>0</v>
          </cell>
        </row>
        <row r="1248">
          <cell r="D1248" t="str">
            <v xml:space="preserve">48 RUE DE LA LIBERATION </v>
          </cell>
          <cell r="E1248" t="str">
            <v>Vers Roche St -</v>
          </cell>
          <cell r="P1248">
            <v>0</v>
          </cell>
        </row>
        <row r="1249">
          <cell r="D1249" t="str">
            <v>ECOUEN</v>
          </cell>
          <cell r="E1249">
            <v>95440</v>
          </cell>
          <cell r="P1249" t="str">
            <v>2016-001-000042</v>
          </cell>
          <cell r="Q1249" t="str">
            <v>48 RUE DE LA LIBERATION , 95440 ECOUEN</v>
          </cell>
          <cell r="R1249" t="str">
            <v>48 RUE DE LA LIBERATION, 95440 ECOUEN</v>
          </cell>
        </row>
        <row r="1250">
          <cell r="D1250" t="str">
            <v>LOMBARD Michel</v>
          </cell>
          <cell r="E1250" t="str">
            <v>2016-001-000043</v>
          </cell>
          <cell r="P1250">
            <v>0</v>
          </cell>
        </row>
        <row r="1251">
          <cell r="D1251" t="str">
            <v xml:space="preserve">Le Bourg  </v>
          </cell>
          <cell r="E1251" t="str">
            <v>Maison Le Bour</v>
          </cell>
          <cell r="P1251">
            <v>0</v>
          </cell>
        </row>
        <row r="1252">
          <cell r="D1252" t="str">
            <v>LA MOTTE CHALANCON</v>
          </cell>
          <cell r="E1252">
            <v>26470</v>
          </cell>
          <cell r="P1252" t="str">
            <v>2016-001-000043</v>
          </cell>
          <cell r="Q1252" t="str">
            <v>Le Bourg  , 26470 LA MOTTE CHALANCON</v>
          </cell>
          <cell r="R1252" t="str">
            <v>Le Bourg, 26470 LA MOTTE CHALANCON</v>
          </cell>
        </row>
        <row r="1253">
          <cell r="D1253" t="str">
            <v>LUCAS JEAN-PIERRE</v>
          </cell>
          <cell r="E1253" t="str">
            <v>2016-001-000044</v>
          </cell>
          <cell r="P1253">
            <v>0</v>
          </cell>
        </row>
        <row r="1254">
          <cell r="D1254" t="str">
            <v xml:space="preserve">13 rue des Vaussourds </v>
          </cell>
          <cell r="E1254" t="str">
            <v>Les calades-00159</v>
          </cell>
          <cell r="P1254">
            <v>0</v>
          </cell>
        </row>
        <row r="1255">
          <cell r="D1255" t="str">
            <v>RUEIL-MALMAISON</v>
          </cell>
          <cell r="E1255">
            <v>92500</v>
          </cell>
          <cell r="P1255" t="str">
            <v>2016-001-000044</v>
          </cell>
          <cell r="Q1255" t="str">
            <v>13 rue des Vaussourds , 92500 RUEIL-MALMAISON</v>
          </cell>
          <cell r="R1255" t="str">
            <v>13 rue des Vaussourds, 92500 RUEIL-MALMAISON</v>
          </cell>
        </row>
        <row r="1256">
          <cell r="D1256" t="str">
            <v>MAGNAN MIREILLE</v>
          </cell>
          <cell r="E1256" t="str">
            <v>2016-001-000045</v>
          </cell>
          <cell r="P1256">
            <v>0</v>
          </cell>
        </row>
        <row r="1257">
          <cell r="D1257" t="str">
            <v xml:space="preserve">283 rue de la coline </v>
          </cell>
          <cell r="E1257" t="str">
            <v>Grande Rue-00175</v>
          </cell>
          <cell r="P1257">
            <v>0</v>
          </cell>
        </row>
        <row r="1258">
          <cell r="D1258" t="str">
            <v>SIX FOURS LES PLAGES</v>
          </cell>
          <cell r="E1258">
            <v>83140</v>
          </cell>
          <cell r="P1258" t="str">
            <v>2016-001-000045</v>
          </cell>
          <cell r="Q1258" t="str">
            <v>283 rue de la coline , 83140 SIX FOURS LES PLAGES</v>
          </cell>
          <cell r="R1258" t="str">
            <v>283 rue de la coline, 83140 SIX FOURS LES PLAGES</v>
          </cell>
        </row>
        <row r="1259">
          <cell r="D1259" t="str">
            <v>MARINACCI JOND JOSIANE</v>
          </cell>
          <cell r="E1259" t="str">
            <v>2016-001-000046</v>
          </cell>
          <cell r="P1259">
            <v>0</v>
          </cell>
        </row>
        <row r="1260">
          <cell r="D1260" t="str">
            <v xml:space="preserve">13 RUE HENRI REVOIL </v>
          </cell>
          <cell r="E1260" t="str">
            <v>A00072</v>
          </cell>
          <cell r="P1260">
            <v>0</v>
          </cell>
        </row>
        <row r="1261">
          <cell r="D1261" t="str">
            <v>MARSEILLE 9</v>
          </cell>
          <cell r="E1261">
            <v>13009</v>
          </cell>
          <cell r="P1261" t="str">
            <v>2016-001-000046</v>
          </cell>
          <cell r="Q1261" t="str">
            <v>13 RUE HENRI REVOIL , 13009 MARSEILLE 9</v>
          </cell>
          <cell r="R1261" t="str">
            <v>13 RUE HENRI REVOIL, 13009 MARSEILLE 9</v>
          </cell>
        </row>
        <row r="1262">
          <cell r="D1262" t="str">
            <v>MARTIN DISMIER CATHERINE</v>
          </cell>
          <cell r="E1262" t="str">
            <v>2016-001-000047</v>
          </cell>
          <cell r="P1262">
            <v>0</v>
          </cell>
        </row>
        <row r="1263">
          <cell r="D1263" t="str">
            <v xml:space="preserve">741 CHEMIN DE BARGASSIN </v>
          </cell>
          <cell r="E1263" t="str">
            <v>Les Calades-</v>
          </cell>
          <cell r="P1263">
            <v>0</v>
          </cell>
        </row>
        <row r="1264">
          <cell r="D1264" t="str">
            <v>CAILLOUX SUR FONTAINES</v>
          </cell>
          <cell r="E1264">
            <v>69270</v>
          </cell>
          <cell r="P1264" t="str">
            <v>2016-001-000047</v>
          </cell>
          <cell r="Q1264" t="str">
            <v>741 CHEMIN DE BARGASSIN , 69270 CAILLOUX SUR FONTAINES</v>
          </cell>
          <cell r="R1264" t="str">
            <v>741 CHEMIN DE BARGASSIN, 69270 CAILLOUX SUR FONTAINES</v>
          </cell>
        </row>
        <row r="1265">
          <cell r="D1265" t="str">
            <v>MATHIEU MICHELINE</v>
          </cell>
          <cell r="E1265" t="str">
            <v>2016-001-000048</v>
          </cell>
          <cell r="P1265">
            <v>0</v>
          </cell>
        </row>
        <row r="1266">
          <cell r="D1266" t="str">
            <v xml:space="preserve">Route de Provence TULETTE </v>
          </cell>
          <cell r="E1266" t="str">
            <v>Ste Catherine-</v>
          </cell>
          <cell r="P1266">
            <v>0</v>
          </cell>
        </row>
        <row r="1267">
          <cell r="D1267" t="str">
            <v>ST PAUL  3 CHATEAUX</v>
          </cell>
          <cell r="E1267">
            <v>26790</v>
          </cell>
          <cell r="P1267" t="str">
            <v>2016-001-000048</v>
          </cell>
          <cell r="Q1267" t="str">
            <v>Route de Provence TULETTE , 26790 ST PAUL  3 CHATEAUX</v>
          </cell>
          <cell r="R1267" t="str">
            <v>Route de Provence TULETTE, 26790 ST PAUL  3 CHATEAUX</v>
          </cell>
        </row>
        <row r="1268">
          <cell r="D1268" t="str">
            <v>MONTLAHUC SIMONE</v>
          </cell>
          <cell r="E1268" t="str">
            <v>2016-001-000049</v>
          </cell>
          <cell r="P1268">
            <v>0</v>
          </cell>
        </row>
        <row r="1269">
          <cell r="D1269" t="str">
            <v xml:space="preserve">La Genine  </v>
          </cell>
          <cell r="E1269" t="str">
            <v>La genine-00199</v>
          </cell>
          <cell r="P1269">
            <v>0</v>
          </cell>
        </row>
        <row r="1270">
          <cell r="D1270" t="str">
            <v>LA MOTTE CHALANCON</v>
          </cell>
          <cell r="E1270">
            <v>26470</v>
          </cell>
          <cell r="P1270" t="str">
            <v>2016-001-000049</v>
          </cell>
          <cell r="Q1270" t="str">
            <v>La Genine  , 26470 LA MOTTE CHALANCON</v>
          </cell>
          <cell r="R1270" t="str">
            <v>La Genine, 26470 LA MOTTE CHALANCON</v>
          </cell>
        </row>
        <row r="1271">
          <cell r="D1271" t="str">
            <v>PEDERSEN JAN</v>
          </cell>
          <cell r="E1271" t="str">
            <v>2016-001-000050</v>
          </cell>
          <cell r="P1271">
            <v>0</v>
          </cell>
        </row>
        <row r="1272">
          <cell r="D1272" t="str">
            <v xml:space="preserve">HOLMEHOJEN 44 GUNDSOMAGLE 4000 </v>
          </cell>
          <cell r="E1272" t="str">
            <v>LE BOURG 413</v>
          </cell>
          <cell r="P1272">
            <v>0</v>
          </cell>
        </row>
        <row r="1273">
          <cell r="D1273" t="str">
            <v>ROSKILDE</v>
          </cell>
          <cell r="E1273">
            <v>99999</v>
          </cell>
          <cell r="P1273" t="str">
            <v>2016-001-000050</v>
          </cell>
          <cell r="Q1273" t="str">
            <v>HOLMEHOJEN 44 GUNDSOMAGLE 4000 , 99999 ROSKILDE</v>
          </cell>
          <cell r="R1273" t="str">
            <v>HOLMEHOJEN 44 GUNDSOMAGLE 4000, 99999 ROSKILDE</v>
          </cell>
        </row>
        <row r="1274">
          <cell r="D1274" t="str">
            <v>PICCARDI ANNE</v>
          </cell>
          <cell r="E1274" t="str">
            <v>2016-001-000051</v>
          </cell>
          <cell r="P1274">
            <v>0</v>
          </cell>
        </row>
        <row r="1275">
          <cell r="D1275" t="str">
            <v xml:space="preserve">5 RUE FONVIEILHE </v>
          </cell>
          <cell r="E1275" t="str">
            <v>Fontaine du Ci-</v>
          </cell>
          <cell r="P1275">
            <v>0</v>
          </cell>
        </row>
        <row r="1276">
          <cell r="D1276" t="str">
            <v>ALBI</v>
          </cell>
          <cell r="E1276">
            <v>81000</v>
          </cell>
          <cell r="P1276" t="str">
            <v>2016-001-000051</v>
          </cell>
          <cell r="Q1276" t="str">
            <v>5 RUE FONVIEILHE , 81000 ALBI</v>
          </cell>
          <cell r="R1276" t="str">
            <v>5 RUE FONVIEILHE, 81000 ALBI</v>
          </cell>
        </row>
        <row r="1277">
          <cell r="D1277" t="str">
            <v>PICCARDI MARC</v>
          </cell>
          <cell r="E1277" t="str">
            <v>2016-001-000052</v>
          </cell>
          <cell r="P1277">
            <v>0</v>
          </cell>
        </row>
        <row r="1278">
          <cell r="D1278" t="str">
            <v xml:space="preserve">11 RUE BEAU SEJOUR </v>
          </cell>
          <cell r="E1278" t="str">
            <v>A00058</v>
          </cell>
          <cell r="P1278">
            <v>0</v>
          </cell>
        </row>
        <row r="1279">
          <cell r="D1279" t="str">
            <v>TOULOUSE</v>
          </cell>
          <cell r="E1279">
            <v>31500</v>
          </cell>
          <cell r="P1279" t="str">
            <v>2016-001-000052</v>
          </cell>
          <cell r="Q1279" t="str">
            <v>11 RUE BEAU SEJOUR , 31500 TOULOUSE</v>
          </cell>
          <cell r="R1279" t="str">
            <v>11 RUE BEAU SEJOUR, 31500 TOULOUSE</v>
          </cell>
        </row>
        <row r="1280">
          <cell r="D1280" t="str">
            <v>PICK CHRISTOPHER</v>
          </cell>
          <cell r="E1280" t="str">
            <v>2016-001-000053</v>
          </cell>
          <cell r="P1280">
            <v>0</v>
          </cell>
        </row>
        <row r="1281">
          <cell r="D1281" t="str">
            <v>41 CHESTNUT ROAD SE27 9EZ ROYAUME UNI</v>
          </cell>
          <cell r="E1281" t="str">
            <v>61 GRAND RUE</v>
          </cell>
          <cell r="P1281">
            <v>0</v>
          </cell>
        </row>
        <row r="1282">
          <cell r="D1282" t="str">
            <v>LONDRES</v>
          </cell>
          <cell r="E1282">
            <v>99999</v>
          </cell>
          <cell r="P1282" t="str">
            <v>2016-001-000053</v>
          </cell>
          <cell r="Q1282" t="str">
            <v>41 CHESTNUT ROAD SE27 9EZ ROYAUME UNI, 99999 LONDRES</v>
          </cell>
          <cell r="R1282" t="str">
            <v>41 CHESTNUT ROAD SE27 9EZ ROYAUME UNI, 99999 LONDRES</v>
          </cell>
        </row>
        <row r="1283">
          <cell r="D1283" t="str">
            <v>PINAT MARTINE</v>
          </cell>
          <cell r="E1283" t="str">
            <v>2016-001-000054</v>
          </cell>
          <cell r="P1283">
            <v>0</v>
          </cell>
        </row>
        <row r="1284">
          <cell r="D1284" t="str">
            <v xml:space="preserve">LOTISSEMENT LES COMBES </v>
          </cell>
          <cell r="E1284" t="str">
            <v>Place des aire-</v>
          </cell>
          <cell r="P1284">
            <v>0</v>
          </cell>
        </row>
        <row r="1285">
          <cell r="D1285" t="str">
            <v>SAINT MAURICE SUR EYGUES</v>
          </cell>
          <cell r="E1285">
            <v>26110</v>
          </cell>
          <cell r="P1285" t="str">
            <v>2016-001-000054</v>
          </cell>
          <cell r="Q1285" t="str">
            <v>LOTISSEMENT LES COMBES , 26110 SAINT MAURICE SUR EYGUES</v>
          </cell>
          <cell r="R1285" t="str">
            <v>LOTISSEMENT LES COMBES, 26110 SAINT MAURICE SUR EYGUES</v>
          </cell>
        </row>
        <row r="1286">
          <cell r="D1286" t="str">
            <v>POLETTO YVES</v>
          </cell>
          <cell r="E1286" t="str">
            <v>2016-001-000055</v>
          </cell>
          <cell r="P1286">
            <v>0</v>
          </cell>
        </row>
        <row r="1287">
          <cell r="D1287" t="str">
            <v xml:space="preserve">Grande Rue  </v>
          </cell>
          <cell r="E1287" t="str">
            <v>Grande Rue-00231</v>
          </cell>
          <cell r="P1287">
            <v>0</v>
          </cell>
        </row>
        <row r="1288">
          <cell r="D1288" t="str">
            <v>LA MOTTE CHALANCON</v>
          </cell>
          <cell r="E1288">
            <v>26470</v>
          </cell>
          <cell r="P1288" t="str">
            <v>2016-001-000055</v>
          </cell>
          <cell r="Q1288" t="str">
            <v>Grande Rue  , 26470 LA MOTTE CHALANCON</v>
          </cell>
          <cell r="R1288" t="str">
            <v>Grande Rue, 26470 LA MOTTE CHALANCON</v>
          </cell>
        </row>
        <row r="1289">
          <cell r="D1289" t="str">
            <v>PONCON DORINE</v>
          </cell>
          <cell r="E1289" t="str">
            <v>2016-001-000056</v>
          </cell>
          <cell r="P1289">
            <v>0</v>
          </cell>
        </row>
        <row r="1290">
          <cell r="D1290" t="str">
            <v xml:space="preserve">23 rue Raoux Mazargues </v>
          </cell>
          <cell r="E1290" t="str">
            <v>calade le Barr</v>
          </cell>
          <cell r="P1290">
            <v>0</v>
          </cell>
        </row>
        <row r="1291">
          <cell r="D1291" t="str">
            <v>MARSEILLE</v>
          </cell>
          <cell r="E1291">
            <v>13009</v>
          </cell>
          <cell r="P1291" t="str">
            <v>2016-001-000056</v>
          </cell>
          <cell r="Q1291" t="str">
            <v>23 rue Raoux Mazargues , 13009 MARSEILLE</v>
          </cell>
          <cell r="R1291" t="str">
            <v>23 rue Raoux Mazargues, 13009 MARSEILLE</v>
          </cell>
        </row>
        <row r="1292">
          <cell r="D1292" t="str">
            <v>PONCON DORINE</v>
          </cell>
          <cell r="E1292" t="str">
            <v>2016-001-000057</v>
          </cell>
          <cell r="P1292">
            <v>0</v>
          </cell>
        </row>
        <row r="1293">
          <cell r="D1293" t="str">
            <v>23 rue Raoux Mazargues</v>
          </cell>
          <cell r="E1293" t="str">
            <v>LE BARRIOL 30</v>
          </cell>
          <cell r="P1293">
            <v>0</v>
          </cell>
        </row>
        <row r="1294">
          <cell r="D1294" t="str">
            <v>MARSEILLE 9</v>
          </cell>
          <cell r="E1294">
            <v>13009</v>
          </cell>
          <cell r="P1294" t="str">
            <v>2016-001-000057</v>
          </cell>
          <cell r="Q1294" t="str">
            <v>23 rue Raoux Mazargues, 13009 MARSEILLE 9</v>
          </cell>
          <cell r="R1294" t="str">
            <v>23 rue Raoux Mazargues, 13009 MARSEILLE 9</v>
          </cell>
        </row>
        <row r="1295">
          <cell r="D1295" t="str">
            <v>PRIEURE ST FRANCOIS REGIS Association</v>
          </cell>
          <cell r="E1295" t="str">
            <v>2016-001-000058</v>
          </cell>
          <cell r="P1295">
            <v>0</v>
          </cell>
        </row>
        <row r="1296">
          <cell r="D1296" t="str">
            <v xml:space="preserve">  </v>
          </cell>
          <cell r="E1296" t="str">
            <v>A00050</v>
          </cell>
          <cell r="P1296">
            <v>0</v>
          </cell>
        </row>
        <row r="1297">
          <cell r="D1297" t="str">
            <v>LA MOTTE  CHALANCON</v>
          </cell>
          <cell r="E1297">
            <v>26470</v>
          </cell>
          <cell r="P1297" t="str">
            <v>2016-001-000058</v>
          </cell>
          <cell r="Q1297" t="str">
            <v xml:space="preserve">  , 26470 LA MOTTE  CHALANCON</v>
          </cell>
          <cell r="R1297" t="str">
            <v>, 26470 LA MOTTE  CHALANCON</v>
          </cell>
        </row>
        <row r="1298">
          <cell r="D1298" t="str">
            <v>REGNIER GEORGES</v>
          </cell>
          <cell r="E1298" t="str">
            <v>2016-001-000059</v>
          </cell>
          <cell r="P1298">
            <v>0</v>
          </cell>
        </row>
        <row r="1299">
          <cell r="D1299" t="str">
            <v xml:space="preserve">Colline du Glain n° 5 </v>
          </cell>
          <cell r="E1299" t="str">
            <v>rue des Aires-00089</v>
          </cell>
          <cell r="P1299">
            <v>0</v>
          </cell>
        </row>
        <row r="1300">
          <cell r="D1300" t="str">
            <v>RIXENSART</v>
          </cell>
          <cell r="E1300">
            <v>1330</v>
          </cell>
          <cell r="P1300" t="str">
            <v>2016-001-000059</v>
          </cell>
          <cell r="Q1300" t="str">
            <v>Colline du Glain n° 5 , 1330 RIXENSART</v>
          </cell>
          <cell r="R1300" t="str">
            <v>Colline du Glain n° 5, 1330 RIXENSART</v>
          </cell>
        </row>
        <row r="1301">
          <cell r="D1301" t="str">
            <v>ROLLAND SUZANNE</v>
          </cell>
          <cell r="E1301" t="str">
            <v>2016-001-000060</v>
          </cell>
          <cell r="P1301">
            <v>0</v>
          </cell>
        </row>
        <row r="1302">
          <cell r="D1302" t="str">
            <v xml:space="preserve">13 grande rue  </v>
          </cell>
          <cell r="E1302" t="str">
            <v>Descente des A-</v>
          </cell>
          <cell r="P1302">
            <v>0</v>
          </cell>
        </row>
        <row r="1303">
          <cell r="D1303" t="str">
            <v>NIMES</v>
          </cell>
          <cell r="E1303">
            <v>30000</v>
          </cell>
          <cell r="P1303" t="str">
            <v>2016-001-000060</v>
          </cell>
          <cell r="Q1303" t="str">
            <v>13 grande rue  , 30000 NIMES</v>
          </cell>
          <cell r="R1303" t="str">
            <v>13 grande rue, 30000 NIMES</v>
          </cell>
        </row>
        <row r="1304">
          <cell r="D1304" t="str">
            <v>ROULET JACKY</v>
          </cell>
          <cell r="E1304" t="str">
            <v>2016-001-000061</v>
          </cell>
          <cell r="P1304">
            <v>0</v>
          </cell>
        </row>
        <row r="1305">
          <cell r="D1305" t="str">
            <v xml:space="preserve">2 IMPASSE PAUL TURCY </v>
          </cell>
          <cell r="E1305" t="str">
            <v>Le Moulin-00255</v>
          </cell>
          <cell r="P1305">
            <v>0</v>
          </cell>
        </row>
        <row r="1306">
          <cell r="D1306" t="str">
            <v>MONTFAVET</v>
          </cell>
          <cell r="E1306">
            <v>84140</v>
          </cell>
          <cell r="P1306" t="str">
            <v>2016-001-000061</v>
          </cell>
          <cell r="Q1306" t="str">
            <v>2 IMPASSE PAUL TURCY , 84140 MONTFAVET</v>
          </cell>
          <cell r="R1306" t="str">
            <v>2 IMPASSE PAUL TURCY, 84140 MONTFAVET</v>
          </cell>
        </row>
        <row r="1307">
          <cell r="D1307" t="str">
            <v>ROUSSELLE MICHEL</v>
          </cell>
          <cell r="E1307" t="str">
            <v>2016-001-000062</v>
          </cell>
          <cell r="P1307">
            <v>0</v>
          </cell>
        </row>
        <row r="1308">
          <cell r="D1308" t="str">
            <v xml:space="preserve">  </v>
          </cell>
          <cell r="E1308" t="str">
            <v>A00069</v>
          </cell>
          <cell r="P1308">
            <v>0</v>
          </cell>
        </row>
        <row r="1309">
          <cell r="D1309" t="str">
            <v>LA MOTTE  CHALANCON</v>
          </cell>
          <cell r="E1309">
            <v>26470</v>
          </cell>
          <cell r="P1309" t="str">
            <v>2016-001-000062</v>
          </cell>
          <cell r="Q1309" t="str">
            <v xml:space="preserve">  , 26470 LA MOTTE  CHALANCON</v>
          </cell>
          <cell r="R1309" t="str">
            <v>, 26470 LA MOTTE  CHALANCON</v>
          </cell>
        </row>
        <row r="1310">
          <cell r="D1310" t="str">
            <v>ROUSSELOT Francoise</v>
          </cell>
          <cell r="E1310" t="str">
            <v>2016-001-000063</v>
          </cell>
          <cell r="P1310">
            <v>0</v>
          </cell>
        </row>
        <row r="1311">
          <cell r="D1311" t="str">
            <v xml:space="preserve">7 ALLEE DES BECFIGUES </v>
          </cell>
          <cell r="E1311" t="str">
            <v>Le Bourg-00102</v>
          </cell>
          <cell r="P1311">
            <v>0</v>
          </cell>
        </row>
        <row r="1312">
          <cell r="D1312" t="str">
            <v>TASSIN LA DEMI LUNE</v>
          </cell>
          <cell r="E1312">
            <v>69160</v>
          </cell>
          <cell r="P1312" t="str">
            <v>2016-001-000063</v>
          </cell>
          <cell r="Q1312" t="str">
            <v>7 ALLEE DES BECFIGUES , 69160 TASSIN LA DEMI LUNE</v>
          </cell>
          <cell r="R1312" t="str">
            <v>7 ALLEE DES BECFIGUES, 69160 TASSIN LA DEMI LUNE</v>
          </cell>
        </row>
        <row r="1313">
          <cell r="D1313" t="str">
            <v>SYLVESTRE CLAUDE</v>
          </cell>
          <cell r="E1313" t="str">
            <v>2016-001-000064</v>
          </cell>
          <cell r="P1313">
            <v>0</v>
          </cell>
        </row>
        <row r="1314">
          <cell r="D1314" t="str">
            <v xml:space="preserve">Grand Rue </v>
          </cell>
          <cell r="E1314" t="str">
            <v>Appartement la</v>
          </cell>
          <cell r="P1314">
            <v>0</v>
          </cell>
        </row>
        <row r="1315">
          <cell r="D1315" t="str">
            <v>LA MOTTE  CHALANCON</v>
          </cell>
          <cell r="E1315">
            <v>26470</v>
          </cell>
          <cell r="P1315" t="str">
            <v>2016-001-000064</v>
          </cell>
          <cell r="Q1315" t="str">
            <v>Grand Rue , 26470 LA MOTTE  CHALANCON</v>
          </cell>
          <cell r="R1315" t="str">
            <v>Grand Rue, 26470 LA MOTTE  CHALANCON</v>
          </cell>
        </row>
        <row r="1316">
          <cell r="D1316" t="str">
            <v>TENOUX LEON</v>
          </cell>
          <cell r="E1316" t="str">
            <v>2016-001-000065</v>
          </cell>
          <cell r="P1316">
            <v>0</v>
          </cell>
        </row>
        <row r="1317">
          <cell r="D1317" t="str">
            <v xml:space="preserve">  </v>
          </cell>
          <cell r="E1317" t="str">
            <v>Font.Cimet.(Ma</v>
          </cell>
          <cell r="P1317">
            <v>0</v>
          </cell>
        </row>
        <row r="1318">
          <cell r="D1318" t="str">
            <v>LA MOTTE  CHALANCON</v>
          </cell>
          <cell r="E1318">
            <v>26470</v>
          </cell>
          <cell r="P1318" t="str">
            <v>2016-001-000065</v>
          </cell>
          <cell r="Q1318" t="str">
            <v>Font.Cimet.(Ma, 26470 LA MOTTE  CHALANCON</v>
          </cell>
          <cell r="R1318" t="str">
            <v>Font.Cimet.(Ma, 26470 LA MOTTE  CHALANCON</v>
          </cell>
        </row>
        <row r="1319">
          <cell r="D1319" t="str">
            <v>TURNEY MICKAEL</v>
          </cell>
          <cell r="E1319" t="str">
            <v>2016-001-000066</v>
          </cell>
          <cell r="P1319">
            <v>0</v>
          </cell>
        </row>
        <row r="1320">
          <cell r="D1320" t="str">
            <v xml:space="preserve">WELLBRO COTTAGE  READING STREET </v>
          </cell>
          <cell r="E1320" t="str">
            <v>Le Bourg-00123</v>
          </cell>
          <cell r="P1320">
            <v>0</v>
          </cell>
        </row>
        <row r="1321">
          <cell r="D1321">
            <v>30</v>
          </cell>
          <cell r="E1321" t="str">
            <v>TENTERDEN KENT</v>
          </cell>
          <cell r="P1321" t="str">
            <v>2016-001-000066</v>
          </cell>
          <cell r="Q1321" t="str">
            <v>WELLBRO COTTAGE  READING STREET , TENTERDEN KENT 30</v>
          </cell>
          <cell r="R1321" t="str">
            <v>WELLBRO COTTAGE  READING STREET, TENTERDEN KENT 30</v>
          </cell>
        </row>
        <row r="1322">
          <cell r="D1322" t="str">
            <v>USALA ANTOINE</v>
          </cell>
          <cell r="E1322" t="str">
            <v>2016-001-000067</v>
          </cell>
          <cell r="P1322">
            <v>0</v>
          </cell>
        </row>
        <row r="1323">
          <cell r="D1323" t="str">
            <v xml:space="preserve">165 ROUTE DE BERTHOUD </v>
          </cell>
          <cell r="E1323" t="str">
            <v>La Paravende-</v>
          </cell>
          <cell r="P1323">
            <v>0</v>
          </cell>
        </row>
        <row r="1324">
          <cell r="D1324" t="str">
            <v>TALUYERS</v>
          </cell>
          <cell r="E1324">
            <v>69440</v>
          </cell>
          <cell r="P1324" t="str">
            <v>2016-001-000067</v>
          </cell>
          <cell r="Q1324" t="str">
            <v>165 ROUTE DE BERTHOUD , 69440 TALUYERS</v>
          </cell>
          <cell r="R1324" t="str">
            <v>165 ROUTE DE BERTHOUD, 69440 TALUYERS</v>
          </cell>
        </row>
        <row r="1325">
          <cell r="D1325" t="str">
            <v>VANNESTE BERNARD</v>
          </cell>
          <cell r="E1325" t="str">
            <v>2016-001-000068</v>
          </cell>
          <cell r="P1325">
            <v>0</v>
          </cell>
        </row>
        <row r="1326">
          <cell r="D1326" t="str">
            <v xml:space="preserve">27 rue de La  Lys </v>
          </cell>
          <cell r="E1326" t="str">
            <v>brame faim</v>
          </cell>
          <cell r="P1326">
            <v>0</v>
          </cell>
        </row>
        <row r="1327">
          <cell r="D1327" t="str">
            <v>ARMENTIERES</v>
          </cell>
          <cell r="E1327">
            <v>59280</v>
          </cell>
          <cell r="P1327" t="str">
            <v>2016-001-000068</v>
          </cell>
          <cell r="Q1327" t="str">
            <v>27 rue de La  Lys , 59280 ARMENTIERES</v>
          </cell>
          <cell r="R1327" t="str">
            <v>27 rue de La  Lys, 59280 ARMENTIERES</v>
          </cell>
        </row>
        <row r="1328">
          <cell r="D1328" t="str">
            <v>VEYRIER EMILE</v>
          </cell>
          <cell r="E1328" t="str">
            <v>2016-001-000069</v>
          </cell>
          <cell r="P1328">
            <v>0</v>
          </cell>
        </row>
        <row r="1329">
          <cell r="D1329" t="str">
            <v xml:space="preserve">CHEZ QUESNOT NADINE 266 RUE DE LA </v>
          </cell>
          <cell r="E1329" t="str">
            <v>St Antoine-00298</v>
          </cell>
          <cell r="P1329">
            <v>0</v>
          </cell>
        </row>
        <row r="1330">
          <cell r="D1330" t="str">
            <v>BOIS GUILLAUME</v>
          </cell>
          <cell r="E1330">
            <v>76230</v>
          </cell>
          <cell r="P1330" t="str">
            <v>2016-001-000069</v>
          </cell>
          <cell r="Q1330" t="str">
            <v>CHEZ MME QUESNOT NADINE 266 RUE DE LA , 76230 BOIS GUILLAUME</v>
          </cell>
          <cell r="R1330" t="str">
            <v>CHEZ MME QUESNOT NADINE 266 RUE DE LA, 76230 BOIS GUILLAUME</v>
          </cell>
        </row>
        <row r="1331">
          <cell r="D1331" t="str">
            <v>VIGNE MARCEL</v>
          </cell>
          <cell r="E1331" t="str">
            <v>2016-001-000070</v>
          </cell>
          <cell r="P1331">
            <v>0</v>
          </cell>
        </row>
        <row r="1332">
          <cell r="D1332" t="str">
            <v xml:space="preserve">9 Allée Salvador Allende  </v>
          </cell>
          <cell r="E1332" t="str">
            <v>Les Calades-</v>
          </cell>
          <cell r="P1332">
            <v>0</v>
          </cell>
        </row>
        <row r="1333">
          <cell r="D1333" t="str">
            <v>SAINT PRIEST</v>
          </cell>
          <cell r="E1333">
            <v>69800</v>
          </cell>
          <cell r="P1333" t="str">
            <v>2016-001-000070</v>
          </cell>
          <cell r="Q1333" t="str">
            <v>9 Allée Salvador Allende  , 69800 SAINT PRIEST</v>
          </cell>
          <cell r="R1333" t="str">
            <v>9 Allée Salvador Allende, 69800 SAINT PRIEST</v>
          </cell>
        </row>
      </sheetData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itial"/>
      <sheetName val="Age"/>
      <sheetName val="traitement"/>
      <sheetName val="Feuil1"/>
      <sheetName val="Feuil2"/>
      <sheetName val="Feuil3"/>
    </sheetNames>
    <sheetDataSet>
      <sheetData sheetId="0">
        <row r="10">
          <cell r="B10" t="str">
            <v>Abonné0001</v>
          </cell>
          <cell r="C10" t="str">
            <v>LOURDIN JEAN CLAUDE</v>
          </cell>
          <cell r="D10" t="str">
            <v>INT</v>
          </cell>
          <cell r="E10">
            <v>82</v>
          </cell>
          <cell r="F10">
            <v>675</v>
          </cell>
        </row>
        <row r="11">
          <cell r="B11" t="str">
            <v>Abonnement0001</v>
          </cell>
          <cell r="C11" t="str">
            <v>STE CATHERINE 1</v>
          </cell>
          <cell r="D11" t="str">
            <v xml:space="preserve">  </v>
          </cell>
        </row>
        <row r="12">
          <cell r="B12" t="str">
            <v>Branchement0001</v>
          </cell>
          <cell r="C12">
            <v>0</v>
          </cell>
        </row>
        <row r="13">
          <cell r="B13" t="str">
            <v>Compteur0001</v>
          </cell>
          <cell r="C13" t="str">
            <v>D08UA186555B</v>
          </cell>
        </row>
        <row r="14">
          <cell r="B14" t="str">
            <v>Rang0001</v>
          </cell>
          <cell r="C14">
            <v>4580</v>
          </cell>
          <cell r="D14">
            <v>26470</v>
          </cell>
        </row>
        <row r="15">
          <cell r="B15" t="str">
            <v>Abonné0002</v>
          </cell>
          <cell r="C15" t="str">
            <v>ANTONELLI Solange</v>
          </cell>
          <cell r="D15" t="str">
            <v>INT</v>
          </cell>
          <cell r="E15">
            <v>82</v>
          </cell>
          <cell r="F15">
            <v>851</v>
          </cell>
        </row>
        <row r="16">
          <cell r="B16" t="str">
            <v>Abonnement0002</v>
          </cell>
          <cell r="C16" t="str">
            <v>maison ponçon</v>
          </cell>
          <cell r="D16" t="str">
            <v>100  Chemin de la Piscine</v>
          </cell>
        </row>
        <row r="17">
          <cell r="B17" t="str">
            <v>Branchement0002</v>
          </cell>
          <cell r="C17" t="str">
            <v xml:space="preserve">100 CHEMIN DE LA </v>
          </cell>
        </row>
        <row r="18">
          <cell r="B18" t="str">
            <v>Compteur0002</v>
          </cell>
          <cell r="C18" t="str">
            <v>D08UA186546A</v>
          </cell>
        </row>
        <row r="19">
          <cell r="B19" t="str">
            <v>Rang0002</v>
          </cell>
          <cell r="C19">
            <v>50</v>
          </cell>
          <cell r="D19">
            <v>26470</v>
          </cell>
          <cell r="E19" t="str">
            <v xml:space="preserve">LA MOTTE  </v>
          </cell>
        </row>
        <row r="20">
          <cell r="B20" t="str">
            <v>Abonné0003</v>
          </cell>
          <cell r="C20" t="str">
            <v>BOCHART DELPHINE</v>
          </cell>
          <cell r="D20">
            <v>7</v>
          </cell>
          <cell r="E20">
            <v>366</v>
          </cell>
        </row>
        <row r="21">
          <cell r="B21" t="str">
            <v>Abonnement0003</v>
          </cell>
          <cell r="C21" t="str">
            <v>LES ESCONDAILLES 52</v>
          </cell>
          <cell r="D21" t="str">
            <v xml:space="preserve">  </v>
          </cell>
        </row>
        <row r="22">
          <cell r="B22" t="str">
            <v>Branchement0003</v>
          </cell>
          <cell r="C22">
            <v>1223</v>
          </cell>
          <cell r="D22" t="str">
            <v>LES ESCONDAILLES</v>
          </cell>
        </row>
        <row r="23">
          <cell r="B23" t="str">
            <v>Compteur0003</v>
          </cell>
          <cell r="C23" t="str">
            <v>97EA032921</v>
          </cell>
        </row>
        <row r="24">
          <cell r="B24" t="str">
            <v>Rang0003</v>
          </cell>
          <cell r="C24">
            <v>4610</v>
          </cell>
          <cell r="D24">
            <v>26470</v>
          </cell>
          <cell r="E24" t="str">
            <v xml:space="preserve">LA MOTTE  </v>
          </cell>
        </row>
        <row r="25">
          <cell r="B25" t="str">
            <v>Abonné0004</v>
          </cell>
          <cell r="C25" t="str">
            <v>ALBERT CHRISTOPHE</v>
          </cell>
          <cell r="D25" t="str">
            <v>EXT</v>
          </cell>
          <cell r="E25">
            <v>4</v>
          </cell>
          <cell r="F25">
            <v>296</v>
          </cell>
        </row>
        <row r="26">
          <cell r="B26" t="str">
            <v>Abonnement0004</v>
          </cell>
          <cell r="C26" t="str">
            <v>Ex Cabanon Mor</v>
          </cell>
          <cell r="D26" t="str">
            <v>1635  Route de Nyons</v>
          </cell>
        </row>
        <row r="27">
          <cell r="B27" t="str">
            <v>Branchement0004</v>
          </cell>
          <cell r="C27" t="str">
            <v>1635 ROUTE DE NYONS</v>
          </cell>
        </row>
        <row r="28">
          <cell r="B28" t="str">
            <v>Compteur0004</v>
          </cell>
          <cell r="C28" t="str">
            <v>94EA157956</v>
          </cell>
        </row>
        <row r="29">
          <cell r="B29" t="str">
            <v>Rang0004</v>
          </cell>
          <cell r="C29">
            <v>4050</v>
          </cell>
          <cell r="D29">
            <v>26470</v>
          </cell>
          <cell r="E29" t="str">
            <v xml:space="preserve">LA MOTTE  </v>
          </cell>
        </row>
        <row r="30">
          <cell r="B30" t="str">
            <v>Abonné0005</v>
          </cell>
          <cell r="C30" t="str">
            <v>FLEQUET NATHALIE</v>
          </cell>
          <cell r="D30" t="str">
            <v>DANS GARAGE A</v>
          </cell>
          <cell r="E30">
            <v>0</v>
          </cell>
          <cell r="F30">
            <v>1438</v>
          </cell>
        </row>
        <row r="31">
          <cell r="B31" t="str">
            <v>Abonnement0005</v>
          </cell>
          <cell r="C31" t="str">
            <v>Les calades-00098</v>
          </cell>
          <cell r="D31" t="str">
            <v>20  Calade de la Tour</v>
          </cell>
        </row>
        <row r="32">
          <cell r="B32" t="str">
            <v>Branchement0005</v>
          </cell>
          <cell r="C32" t="str">
            <v>20 CALADE DE LA TOUR</v>
          </cell>
          <cell r="D32" t="str">
            <v>DROITE</v>
          </cell>
        </row>
        <row r="33">
          <cell r="B33" t="str">
            <v>Compteur0005</v>
          </cell>
          <cell r="C33" t="str">
            <v>98EA048234</v>
          </cell>
        </row>
        <row r="34">
          <cell r="B34" t="str">
            <v>Rang0005</v>
          </cell>
          <cell r="C34">
            <v>1180</v>
          </cell>
          <cell r="D34">
            <v>26470</v>
          </cell>
          <cell r="E34" t="str">
            <v xml:space="preserve">LA MOTTE  </v>
          </cell>
        </row>
        <row r="35">
          <cell r="B35" t="str">
            <v>Abonné0006</v>
          </cell>
          <cell r="C35" t="str">
            <v>BARONIAN HENRI</v>
          </cell>
          <cell r="D35" t="str">
            <v>EXT</v>
          </cell>
          <cell r="E35">
            <v>36</v>
          </cell>
          <cell r="F35">
            <v>1607</v>
          </cell>
        </row>
        <row r="36">
          <cell r="B36" t="str">
            <v>Abonnement0006</v>
          </cell>
          <cell r="C36" t="str">
            <v>Lotissement Fo-00086</v>
          </cell>
          <cell r="D36" t="str">
            <v>220  CHEMIN DE FONTOUVIERE</v>
          </cell>
        </row>
        <row r="37">
          <cell r="B37" t="str">
            <v>Branchement0006</v>
          </cell>
          <cell r="C37" t="str">
            <v xml:space="preserve">220 CHEMIN DE </v>
          </cell>
        </row>
        <row r="38">
          <cell r="B38" t="str">
            <v>Compteur0006</v>
          </cell>
          <cell r="C38" t="str">
            <v>99EA035606</v>
          </cell>
        </row>
        <row r="39">
          <cell r="B39" t="str">
            <v>Rang0006</v>
          </cell>
          <cell r="C39">
            <v>1020</v>
          </cell>
          <cell r="D39">
            <v>26470</v>
          </cell>
          <cell r="E39" t="str">
            <v xml:space="preserve">LA MOTTE  </v>
          </cell>
        </row>
        <row r="40">
          <cell r="B40" t="str">
            <v>Abonné0007</v>
          </cell>
          <cell r="C40" t="str">
            <v>ADRIEN  CATHERINE</v>
          </cell>
          <cell r="D40" t="str">
            <v>EXT</v>
          </cell>
          <cell r="E40">
            <v>128</v>
          </cell>
          <cell r="F40">
            <v>314</v>
          </cell>
        </row>
        <row r="41">
          <cell r="B41" t="str">
            <v>Abonnement0007</v>
          </cell>
          <cell r="C41" t="str">
            <v>Le Collet-00334</v>
          </cell>
          <cell r="D41" t="str">
            <v>275  rue du Colet</v>
          </cell>
        </row>
        <row r="42">
          <cell r="B42" t="str">
            <v>Branchement0007</v>
          </cell>
          <cell r="C42" t="str">
            <v>275 RUE DU COLET</v>
          </cell>
        </row>
        <row r="43">
          <cell r="B43" t="str">
            <v>Compteur0007</v>
          </cell>
          <cell r="C43" t="str">
            <v>D12TA028301</v>
          </cell>
        </row>
        <row r="44">
          <cell r="B44" t="str">
            <v>Rang0007</v>
          </cell>
          <cell r="C44">
            <v>10</v>
          </cell>
          <cell r="D44">
            <v>26470</v>
          </cell>
          <cell r="E44" t="str">
            <v xml:space="preserve">LA MOTTE  </v>
          </cell>
        </row>
        <row r="45">
          <cell r="B45" t="str">
            <v>Abonné0008</v>
          </cell>
          <cell r="C45" t="str">
            <v>LABOY QUENTIN</v>
          </cell>
          <cell r="D45">
            <v>8</v>
          </cell>
          <cell r="E45">
            <v>463</v>
          </cell>
        </row>
        <row r="46">
          <cell r="B46" t="str">
            <v>Abonnement0008</v>
          </cell>
          <cell r="C46" t="str">
            <v>Les Calades-00152</v>
          </cell>
          <cell r="D46" t="str">
            <v>4  Calade de la Contrebande</v>
          </cell>
        </row>
        <row r="47">
          <cell r="B47" t="str">
            <v>Branchement0008</v>
          </cell>
          <cell r="C47" t="str">
            <v xml:space="preserve">4 CALADE DE LA </v>
          </cell>
        </row>
        <row r="48">
          <cell r="B48" t="str">
            <v>Compteur0008</v>
          </cell>
          <cell r="C48" t="str">
            <v>97EA063174</v>
          </cell>
        </row>
        <row r="49">
          <cell r="B49" t="str">
            <v>Rang0008</v>
          </cell>
          <cell r="C49">
            <v>2020</v>
          </cell>
          <cell r="D49">
            <v>26470</v>
          </cell>
          <cell r="E49" t="str">
            <v xml:space="preserve">LA MOTTE  </v>
          </cell>
        </row>
        <row r="50">
          <cell r="B50" t="str">
            <v>Abonné0009</v>
          </cell>
          <cell r="C50" t="str">
            <v>POUJOL CHRISTIAN</v>
          </cell>
          <cell r="D50" t="str">
            <v>INT</v>
          </cell>
          <cell r="E50">
            <v>40</v>
          </cell>
          <cell r="F50">
            <v>1571</v>
          </cell>
        </row>
        <row r="51">
          <cell r="B51" t="str">
            <v>Abonnement0009</v>
          </cell>
          <cell r="C51" t="str">
            <v>grande Rue Le</v>
          </cell>
          <cell r="D51" t="str">
            <v>5  Calade de la Contrebande</v>
          </cell>
        </row>
        <row r="52">
          <cell r="B52" t="str">
            <v>Branchement0009</v>
          </cell>
          <cell r="C52" t="str">
            <v xml:space="preserve">5 CALADE DE LA </v>
          </cell>
        </row>
        <row r="53">
          <cell r="B53" t="str">
            <v>Compteur0009</v>
          </cell>
          <cell r="C53" t="str">
            <v>71CCB1000544</v>
          </cell>
        </row>
        <row r="54">
          <cell r="B54" t="str">
            <v>Rang0009</v>
          </cell>
          <cell r="C54">
            <v>3290</v>
          </cell>
          <cell r="D54">
            <v>26470</v>
          </cell>
          <cell r="E54" t="str">
            <v xml:space="preserve">LA MOTTE  </v>
          </cell>
        </row>
        <row r="55">
          <cell r="B55" t="str">
            <v>Abonné0010</v>
          </cell>
          <cell r="C55" t="str">
            <v>ARNAUD NADINE</v>
          </cell>
          <cell r="D55" t="str">
            <v>INT</v>
          </cell>
          <cell r="E55">
            <v>39</v>
          </cell>
          <cell r="F55">
            <v>907</v>
          </cell>
        </row>
        <row r="56">
          <cell r="B56" t="str">
            <v>Abonnement0010</v>
          </cell>
          <cell r="C56" t="str">
            <v>maison Cirer</v>
          </cell>
          <cell r="D56" t="str">
            <v>50  Chemin de Ronde</v>
          </cell>
        </row>
        <row r="57">
          <cell r="B57" t="str">
            <v>Branchement0010</v>
          </cell>
          <cell r="C57" t="str">
            <v>50 CHEMIN DU RONDE</v>
          </cell>
        </row>
        <row r="58">
          <cell r="B58" t="str">
            <v>Compteur0010</v>
          </cell>
          <cell r="C58" t="str">
            <v>02PA039556</v>
          </cell>
        </row>
        <row r="59">
          <cell r="B59" t="str">
            <v>Rang0010</v>
          </cell>
          <cell r="C59">
            <v>100</v>
          </cell>
          <cell r="D59">
            <v>26470</v>
          </cell>
          <cell r="E59" t="str">
            <v xml:space="preserve">LA MOTTE  </v>
          </cell>
        </row>
        <row r="60">
          <cell r="B60" t="str">
            <v>Abonné0011</v>
          </cell>
          <cell r="C60" t="str">
            <v>ATTANE MARIE-CLAIRE</v>
          </cell>
          <cell r="D60" t="str">
            <v>INT</v>
          </cell>
          <cell r="E60">
            <v>7</v>
          </cell>
          <cell r="F60">
            <v>132</v>
          </cell>
        </row>
        <row r="61">
          <cell r="B61" t="str">
            <v>Abonnement0011</v>
          </cell>
          <cell r="C61" t="str">
            <v>Les calades-00120</v>
          </cell>
          <cell r="D61" t="str">
            <v xml:space="preserve">  Le Puy de l'Arrondisse</v>
          </cell>
        </row>
        <row r="62">
          <cell r="B62" t="str">
            <v>Branchement0011</v>
          </cell>
          <cell r="C62" t="str">
            <v xml:space="preserve">55 CALADE DE LA </v>
          </cell>
        </row>
        <row r="63">
          <cell r="B63" t="str">
            <v>Compteur0011</v>
          </cell>
          <cell r="C63" t="str">
            <v>97EA032934</v>
          </cell>
        </row>
        <row r="64">
          <cell r="B64" t="str">
            <v>Rang0011</v>
          </cell>
          <cell r="C64">
            <v>120</v>
          </cell>
          <cell r="D64">
            <v>19330</v>
          </cell>
          <cell r="E64" t="str">
            <v>CHAMEYRAT</v>
          </cell>
        </row>
        <row r="65">
          <cell r="B65" t="str">
            <v>Abonné0012</v>
          </cell>
          <cell r="C65" t="str">
            <v>ALNUMA MOHAMED</v>
          </cell>
          <cell r="D65" t="str">
            <v>EXT A COTE</v>
          </cell>
          <cell r="E65">
            <v>41</v>
          </cell>
          <cell r="F65">
            <v>585</v>
          </cell>
        </row>
        <row r="66">
          <cell r="B66" t="str">
            <v>Abonnement0012</v>
          </cell>
          <cell r="C66" t="str">
            <v>OULE</v>
          </cell>
          <cell r="D66" t="str">
            <v>835  Chemin de la Piscine</v>
          </cell>
        </row>
        <row r="67">
          <cell r="B67" t="str">
            <v>Branchement0012</v>
          </cell>
          <cell r="C67" t="str">
            <v xml:space="preserve">835 CHEMIN DE LA </v>
          </cell>
          <cell r="D67" t="str">
            <v>PETITE PORTE</v>
          </cell>
        </row>
        <row r="68">
          <cell r="B68" t="str">
            <v>Compteur0012</v>
          </cell>
          <cell r="C68" t="str">
            <v>05EA672040</v>
          </cell>
        </row>
        <row r="69">
          <cell r="B69" t="str">
            <v>Rang0012</v>
          </cell>
          <cell r="C69">
            <v>4140</v>
          </cell>
          <cell r="D69">
            <v>26470</v>
          </cell>
          <cell r="E69" t="str">
            <v xml:space="preserve">LA MOTTE  </v>
          </cell>
        </row>
        <row r="70">
          <cell r="B70" t="str">
            <v>Abonné0013</v>
          </cell>
          <cell r="C70" t="str">
            <v>KLIPPERT REGINE</v>
          </cell>
          <cell r="D70" t="str">
            <v>INT</v>
          </cell>
          <cell r="E70">
            <v>100</v>
          </cell>
          <cell r="F70">
            <v>2558</v>
          </cell>
        </row>
        <row r="71">
          <cell r="B71" t="str">
            <v>Abonnement0013</v>
          </cell>
          <cell r="C71" t="str">
            <v>GRAND RUE 51</v>
          </cell>
          <cell r="D71" t="str">
            <v xml:space="preserve">  </v>
          </cell>
        </row>
        <row r="72">
          <cell r="B72" t="str">
            <v>Branchement0013</v>
          </cell>
          <cell r="C72" t="str">
            <v>96EA018120</v>
          </cell>
        </row>
        <row r="73">
          <cell r="B73" t="str">
            <v>Compteur0013</v>
          </cell>
          <cell r="C73" t="str">
            <v>96EB018120</v>
          </cell>
        </row>
        <row r="74">
          <cell r="B74" t="str">
            <v>Rang0013</v>
          </cell>
          <cell r="C74">
            <v>4600</v>
          </cell>
          <cell r="D74">
            <v>26470</v>
          </cell>
          <cell r="E74" t="str">
            <v xml:space="preserve">LA MOTTE  </v>
          </cell>
        </row>
        <row r="75">
          <cell r="B75" t="str">
            <v>Abonné0014</v>
          </cell>
          <cell r="C75" t="str">
            <v>PERRIN  COLETTE</v>
          </cell>
          <cell r="D75" t="str">
            <v>INT</v>
          </cell>
          <cell r="E75">
            <v>44</v>
          </cell>
          <cell r="F75">
            <v>144</v>
          </cell>
        </row>
        <row r="76">
          <cell r="B76" t="str">
            <v>Abonnement0014</v>
          </cell>
          <cell r="C76" t="str">
            <v>MONTÉE ACHARD APP 1</v>
          </cell>
          <cell r="D76" t="str">
            <v xml:space="preserve">  Place des Ecoles</v>
          </cell>
        </row>
        <row r="77">
          <cell r="B77" t="str">
            <v>Branchement0014</v>
          </cell>
          <cell r="C77" t="str">
            <v>APPART 1</v>
          </cell>
        </row>
        <row r="78">
          <cell r="B78" t="str">
            <v>Compteur0014</v>
          </cell>
          <cell r="C78" t="str">
            <v>D12TA028366</v>
          </cell>
        </row>
        <row r="79">
          <cell r="B79" t="str">
            <v>Rang0014</v>
          </cell>
          <cell r="C79">
            <v>4180</v>
          </cell>
          <cell r="D79">
            <v>26470</v>
          </cell>
        </row>
        <row r="80">
          <cell r="B80" t="str">
            <v>Abonné0015</v>
          </cell>
          <cell r="C80" t="str">
            <v>MROZ OLIVIA</v>
          </cell>
          <cell r="D80" t="str">
            <v>INT</v>
          </cell>
          <cell r="E80">
            <v>15</v>
          </cell>
          <cell r="F80">
            <v>15</v>
          </cell>
        </row>
        <row r="81">
          <cell r="B81" t="str">
            <v>Abonnement0015</v>
          </cell>
          <cell r="C81" t="str">
            <v>MONTÉE ACHARD APP 2</v>
          </cell>
          <cell r="D81" t="str">
            <v xml:space="preserve">  </v>
          </cell>
        </row>
        <row r="82">
          <cell r="B82" t="str">
            <v>Branchement0015</v>
          </cell>
          <cell r="C82" t="str">
            <v>APPART 2</v>
          </cell>
        </row>
        <row r="83">
          <cell r="B83" t="str">
            <v>Compteur0015</v>
          </cell>
          <cell r="C83" t="str">
            <v>12TA028354</v>
          </cell>
        </row>
        <row r="84">
          <cell r="B84" t="str">
            <v>Rang0015</v>
          </cell>
          <cell r="C84">
            <v>4430</v>
          </cell>
          <cell r="D84">
            <v>26470</v>
          </cell>
          <cell r="E84" t="str">
            <v xml:space="preserve">LA MOTTE  </v>
          </cell>
        </row>
        <row r="85">
          <cell r="B85" t="str">
            <v>Abonné0016</v>
          </cell>
          <cell r="C85" t="str">
            <v>MROZ LEO</v>
          </cell>
          <cell r="D85" t="str">
            <v>INT</v>
          </cell>
          <cell r="E85">
            <v>62</v>
          </cell>
          <cell r="F85">
            <v>562</v>
          </cell>
        </row>
        <row r="86">
          <cell r="B86" t="str">
            <v>Abonnement0016</v>
          </cell>
          <cell r="C86" t="str">
            <v>mont achard apprt 3</v>
          </cell>
          <cell r="D86" t="str">
            <v xml:space="preserve">  </v>
          </cell>
        </row>
        <row r="87">
          <cell r="B87" t="str">
            <v>Branchement0016</v>
          </cell>
          <cell r="C87" t="str">
            <v>APPART 3</v>
          </cell>
        </row>
        <row r="88">
          <cell r="B88" t="str">
            <v>Compteur0016</v>
          </cell>
          <cell r="C88" t="str">
            <v>00EA02114800001</v>
          </cell>
        </row>
        <row r="89">
          <cell r="B89" t="str">
            <v>Rang0016</v>
          </cell>
          <cell r="C89">
            <v>4440</v>
          </cell>
          <cell r="D89">
            <v>26470</v>
          </cell>
          <cell r="E89" t="str">
            <v xml:space="preserve">LA MOTTE  </v>
          </cell>
        </row>
        <row r="90">
          <cell r="B90" t="str">
            <v>Abonné0017</v>
          </cell>
          <cell r="C90" t="str">
            <v>HARO LAURENT</v>
          </cell>
          <cell r="D90">
            <v>17</v>
          </cell>
          <cell r="E90">
            <v>277</v>
          </cell>
        </row>
        <row r="91">
          <cell r="B91" t="str">
            <v>Abonnement0017</v>
          </cell>
          <cell r="C91" t="str">
            <v>A00056</v>
          </cell>
          <cell r="D91" t="str">
            <v xml:space="preserve">  </v>
          </cell>
        </row>
        <row r="92">
          <cell r="B92" t="str">
            <v>Branchement0017</v>
          </cell>
          <cell r="C92" t="str">
            <v>BA18087707</v>
          </cell>
          <cell r="D92" t="str">
            <v>PLACE DES ECOLES</v>
          </cell>
        </row>
        <row r="93">
          <cell r="B93" t="str">
            <v>Compteur0017</v>
          </cell>
          <cell r="C93" t="str">
            <v>BA18087707</v>
          </cell>
        </row>
        <row r="94">
          <cell r="B94" t="str">
            <v>Rang0017</v>
          </cell>
          <cell r="C94">
            <v>4650</v>
          </cell>
          <cell r="D94">
            <v>26470</v>
          </cell>
          <cell r="E94" t="str">
            <v xml:space="preserve">LA MOTTE  </v>
          </cell>
        </row>
        <row r="95">
          <cell r="B95" t="str">
            <v>Abonné0018</v>
          </cell>
          <cell r="C95" t="str">
            <v>BOURGINE PASCAL</v>
          </cell>
          <cell r="D95" t="str">
            <v>EXT BAS DU TERRAIN</v>
          </cell>
          <cell r="E95">
            <v>114</v>
          </cell>
          <cell r="F95">
            <v>2343</v>
          </cell>
        </row>
        <row r="96">
          <cell r="B96" t="str">
            <v>Abonnement0018</v>
          </cell>
          <cell r="C96" t="str">
            <v>Brame Fam</v>
          </cell>
          <cell r="D96" t="str">
            <v xml:space="preserve">  </v>
          </cell>
        </row>
        <row r="97">
          <cell r="B97" t="str">
            <v>Branchement0018</v>
          </cell>
          <cell r="C97" t="str">
            <v>BRAMEFAIM</v>
          </cell>
        </row>
        <row r="98">
          <cell r="B98" t="str">
            <v>Compteur0018</v>
          </cell>
          <cell r="C98" t="str">
            <v>01TA047427</v>
          </cell>
        </row>
        <row r="99">
          <cell r="B99" t="str">
            <v>Rang0018</v>
          </cell>
          <cell r="C99">
            <v>0</v>
          </cell>
        </row>
        <row r="100">
          <cell r="B100" t="str">
            <v>Abonné0019</v>
          </cell>
          <cell r="C100" t="str">
            <v>FOYER</v>
          </cell>
          <cell r="D100" t="str">
            <v>EXT PARKING A COTE</v>
          </cell>
          <cell r="E100">
            <v>2024</v>
          </cell>
          <cell r="F100">
            <v>52097</v>
          </cell>
        </row>
        <row r="101">
          <cell r="B101" t="str">
            <v>Abonnement0019</v>
          </cell>
          <cell r="C101" t="str">
            <v>Foyer Clair Ma</v>
          </cell>
          <cell r="D101" t="str">
            <v xml:space="preserve">  Bramefaim</v>
          </cell>
        </row>
        <row r="102">
          <cell r="B102" t="str">
            <v>Branchement0019</v>
          </cell>
          <cell r="C102" t="str">
            <v>BRAMEFAIM 00312</v>
          </cell>
          <cell r="D102" t="str">
            <v>BOUCHE INCENDIE</v>
          </cell>
        </row>
        <row r="103">
          <cell r="B103" t="str">
            <v>Compteur0019</v>
          </cell>
          <cell r="C103" t="str">
            <v>96EB018119</v>
          </cell>
        </row>
        <row r="104">
          <cell r="B104" t="str">
            <v>Rang0019</v>
          </cell>
          <cell r="C104">
            <v>1520</v>
          </cell>
          <cell r="D104">
            <v>26470</v>
          </cell>
        </row>
        <row r="105">
          <cell r="B105" t="str">
            <v>Abonné0020</v>
          </cell>
          <cell r="C105" t="str">
            <v>PONCON JEAN MARIE</v>
          </cell>
          <cell r="D105" t="str">
            <v>INT</v>
          </cell>
          <cell r="E105">
            <v>70</v>
          </cell>
          <cell r="F105">
            <v>334</v>
          </cell>
        </row>
        <row r="106">
          <cell r="B106" t="str">
            <v>Abonnement0020</v>
          </cell>
          <cell r="C106" t="str">
            <v>bramefaim-00348</v>
          </cell>
          <cell r="D106" t="str">
            <v xml:space="preserve">  </v>
          </cell>
        </row>
        <row r="107">
          <cell r="B107" t="str">
            <v>Branchement0020</v>
          </cell>
          <cell r="C107" t="str">
            <v>BRAMEFAIM 00348</v>
          </cell>
        </row>
        <row r="108">
          <cell r="B108" t="str">
            <v>Compteur0020</v>
          </cell>
          <cell r="C108" t="str">
            <v>420G12SA725509</v>
          </cell>
        </row>
        <row r="109">
          <cell r="B109" t="str">
            <v>Rang0020</v>
          </cell>
          <cell r="C109">
            <v>160</v>
          </cell>
        </row>
        <row r="110">
          <cell r="B110" t="str">
            <v>Abonné0021</v>
          </cell>
          <cell r="C110" t="str">
            <v>PONARD ANDRE</v>
          </cell>
          <cell r="D110">
            <v>12</v>
          </cell>
          <cell r="E110">
            <v>709</v>
          </cell>
        </row>
        <row r="111">
          <cell r="B111" t="str">
            <v>Abonnement0021</v>
          </cell>
          <cell r="C111" t="str">
            <v>Le Carreirou</v>
          </cell>
          <cell r="D111" t="str">
            <v>3  Rue Galilée</v>
          </cell>
        </row>
        <row r="112">
          <cell r="B112" t="str">
            <v>Branchement0021</v>
          </cell>
          <cell r="C112" t="str">
            <v xml:space="preserve">CALADE LE </v>
          </cell>
        </row>
        <row r="113">
          <cell r="B113" t="str">
            <v>Compteur0021</v>
          </cell>
          <cell r="C113" t="str">
            <v>97EA063173</v>
          </cell>
        </row>
        <row r="114">
          <cell r="B114" t="str">
            <v>Rang0021</v>
          </cell>
          <cell r="C114">
            <v>3170</v>
          </cell>
          <cell r="D114">
            <v>26000</v>
          </cell>
          <cell r="E114" t="str">
            <v>VALENCE</v>
          </cell>
        </row>
        <row r="115">
          <cell r="B115" t="str">
            <v>Abonné0022</v>
          </cell>
          <cell r="C115" t="str">
            <v>PONCON DANIELLE</v>
          </cell>
          <cell r="D115" t="str">
            <v>INT</v>
          </cell>
          <cell r="E115">
            <v>10</v>
          </cell>
          <cell r="F115">
            <v>352</v>
          </cell>
        </row>
        <row r="116">
          <cell r="B116" t="str">
            <v>Abonnement0022</v>
          </cell>
          <cell r="C116" t="str">
            <v>calade passero</v>
          </cell>
          <cell r="D116" t="str">
            <v xml:space="preserve">  Grande Rue</v>
          </cell>
        </row>
        <row r="117">
          <cell r="B117" t="str">
            <v>Branchement0022</v>
          </cell>
          <cell r="C117" t="str">
            <v xml:space="preserve">CALADE PASSEROSE </v>
          </cell>
        </row>
        <row r="118">
          <cell r="B118" t="str">
            <v>Compteur0022</v>
          </cell>
          <cell r="C118" t="str">
            <v>96EA243124</v>
          </cell>
        </row>
        <row r="119">
          <cell r="B119" t="str">
            <v>Rang0022</v>
          </cell>
          <cell r="C119">
            <v>3220</v>
          </cell>
          <cell r="D119">
            <v>26470</v>
          </cell>
        </row>
        <row r="120">
          <cell r="B120" t="str">
            <v>Abonné0023</v>
          </cell>
          <cell r="C120" t="str">
            <v>SIMBOISELLE MICHEL</v>
          </cell>
          <cell r="D120" t="str">
            <v>INT</v>
          </cell>
          <cell r="E120">
            <v>50</v>
          </cell>
          <cell r="F120">
            <v>577</v>
          </cell>
        </row>
        <row r="121">
          <cell r="B121" t="str">
            <v>Abonnement0023</v>
          </cell>
          <cell r="C121" t="str">
            <v>La Soleillade</v>
          </cell>
          <cell r="D121" t="str">
            <v xml:space="preserve">  </v>
          </cell>
        </row>
        <row r="122">
          <cell r="B122" t="str">
            <v>Branchement0023</v>
          </cell>
          <cell r="C122" t="str">
            <v xml:space="preserve">CALADE </v>
          </cell>
        </row>
        <row r="123">
          <cell r="B123" t="str">
            <v>Compteur0023</v>
          </cell>
          <cell r="C123" t="str">
            <v>97EA063179</v>
          </cell>
        </row>
        <row r="124">
          <cell r="B124" t="str">
            <v>Rang0023</v>
          </cell>
          <cell r="C124">
            <v>3180</v>
          </cell>
          <cell r="D124">
            <v>26470</v>
          </cell>
          <cell r="E124" t="str">
            <v xml:space="preserve">LA MOTTE  </v>
          </cell>
        </row>
        <row r="125">
          <cell r="B125" t="str">
            <v>Abonné0024</v>
          </cell>
          <cell r="C125" t="str">
            <v>JANKELOVITCH ALEXANDRE</v>
          </cell>
          <cell r="D125">
            <v>14</v>
          </cell>
          <cell r="E125">
            <v>14</v>
          </cell>
        </row>
        <row r="126">
          <cell r="B126" t="str">
            <v>Abonnement0024</v>
          </cell>
          <cell r="C126" t="str">
            <v>CALADESA00071</v>
          </cell>
          <cell r="D126" t="str">
            <v xml:space="preserve">  </v>
          </cell>
        </row>
        <row r="127">
          <cell r="B127" t="str">
            <v>Branchement0024</v>
          </cell>
          <cell r="C127" t="str">
            <v>CALADES00001</v>
          </cell>
        </row>
        <row r="128">
          <cell r="B128" t="str">
            <v>Compteur0024</v>
          </cell>
          <cell r="C128" t="str">
            <v>G12SA715656B</v>
          </cell>
        </row>
        <row r="129">
          <cell r="B129" t="str">
            <v>Rang0024</v>
          </cell>
          <cell r="C129">
            <v>4800</v>
          </cell>
        </row>
        <row r="130">
          <cell r="B130" t="str">
            <v>Abonné0025</v>
          </cell>
          <cell r="C130" t="str">
            <v>PICCARDI MARGUERITE</v>
          </cell>
          <cell r="D130" t="str">
            <v>INT</v>
          </cell>
          <cell r="E130">
            <v>28</v>
          </cell>
          <cell r="F130">
            <v>238</v>
          </cell>
        </row>
        <row r="131">
          <cell r="B131" t="str">
            <v>Abonnement0025</v>
          </cell>
          <cell r="C131" t="str">
            <v>A00025</v>
          </cell>
          <cell r="D131" t="str">
            <v xml:space="preserve">  </v>
          </cell>
        </row>
        <row r="132">
          <cell r="B132" t="str">
            <v>Branchement0025</v>
          </cell>
          <cell r="C132" t="str">
            <v xml:space="preserve">CARREFOUR DES </v>
          </cell>
          <cell r="D132" t="str">
            <v>Place du Pont</v>
          </cell>
        </row>
        <row r="133">
          <cell r="B133" t="str">
            <v>Compteur0025</v>
          </cell>
          <cell r="C133" t="str">
            <v>D03TA034996</v>
          </cell>
        </row>
        <row r="134">
          <cell r="B134" t="str">
            <v>Rang0025</v>
          </cell>
          <cell r="C134">
            <v>4310</v>
          </cell>
          <cell r="D134">
            <v>26470</v>
          </cell>
          <cell r="E134" t="str">
            <v xml:space="preserve">LA MOTTE  </v>
          </cell>
        </row>
        <row r="135">
          <cell r="B135" t="str">
            <v>Abonné0026</v>
          </cell>
          <cell r="C135" t="str">
            <v>COMBEL RENE</v>
          </cell>
          <cell r="D135" t="str">
            <v>INT</v>
          </cell>
          <cell r="E135">
            <v>10</v>
          </cell>
          <cell r="F135">
            <v>225</v>
          </cell>
        </row>
        <row r="136">
          <cell r="B136" t="str">
            <v>Abonnement0026</v>
          </cell>
          <cell r="C136" t="str">
            <v>Le Bourg-00082</v>
          </cell>
          <cell r="D136" t="str">
            <v xml:space="preserve">  Le Bourg</v>
          </cell>
        </row>
        <row r="137">
          <cell r="B137" t="str">
            <v>Branchement0026</v>
          </cell>
          <cell r="C137" t="str">
            <v xml:space="preserve">CARREFOUR DES </v>
          </cell>
        </row>
        <row r="138">
          <cell r="B138" t="str">
            <v>Compteur0026</v>
          </cell>
          <cell r="C138" t="str">
            <v>D03TA034973</v>
          </cell>
        </row>
        <row r="139">
          <cell r="B139" t="str">
            <v>Rang0026</v>
          </cell>
          <cell r="C139">
            <v>990</v>
          </cell>
          <cell r="D139">
            <v>26470</v>
          </cell>
        </row>
        <row r="140">
          <cell r="B140" t="str">
            <v>Abonné0027</v>
          </cell>
          <cell r="C140" t="str">
            <v>DEMICHEL HERVE</v>
          </cell>
          <cell r="D140" t="str">
            <v>INT</v>
          </cell>
          <cell r="E140">
            <v>0</v>
          </cell>
          <cell r="F140">
            <v>2438</v>
          </cell>
        </row>
        <row r="141">
          <cell r="B141" t="str">
            <v>Abonnement0027</v>
          </cell>
          <cell r="C141" t="str">
            <v>Les Calades-00179</v>
          </cell>
          <cell r="D141" t="str">
            <v xml:space="preserve">  </v>
          </cell>
        </row>
        <row r="142">
          <cell r="B142" t="str">
            <v>Branchement0027</v>
          </cell>
          <cell r="C142" t="str">
            <v xml:space="preserve">CARREFOUR DES </v>
          </cell>
          <cell r="D142" t="str">
            <v>CARREFOUR DES FLEURS</v>
          </cell>
        </row>
        <row r="143">
          <cell r="B143" t="str">
            <v>Compteur0027</v>
          </cell>
          <cell r="C143" t="str">
            <v>74CCB1501620</v>
          </cell>
        </row>
        <row r="144">
          <cell r="B144" t="str">
            <v>Rang0027</v>
          </cell>
          <cell r="C144">
            <v>2390</v>
          </cell>
          <cell r="D144">
            <v>26470</v>
          </cell>
          <cell r="E144" t="str">
            <v>LA MOTTE CHALANCON</v>
          </cell>
        </row>
        <row r="145">
          <cell r="B145" t="str">
            <v>Abonné0028</v>
          </cell>
          <cell r="C145" t="str">
            <v>METAUD JEAN CLAUDE</v>
          </cell>
          <cell r="D145" t="str">
            <v>INT</v>
          </cell>
          <cell r="E145">
            <v>50</v>
          </cell>
          <cell r="F145">
            <v>648</v>
          </cell>
        </row>
        <row r="146">
          <cell r="B146" t="str">
            <v>Abonnement0028</v>
          </cell>
          <cell r="C146" t="str">
            <v>carrefour des</v>
          </cell>
          <cell r="D146" t="str">
            <v xml:space="preserve">  Quartier Place/ Rue Bourg</v>
          </cell>
        </row>
        <row r="147">
          <cell r="B147" t="str">
            <v>Branchement0028</v>
          </cell>
          <cell r="C147" t="str">
            <v xml:space="preserve">CARREFOUR DES </v>
          </cell>
        </row>
        <row r="148">
          <cell r="B148" t="str">
            <v>Compteur0028</v>
          </cell>
          <cell r="C148" t="str">
            <v>96EA243129</v>
          </cell>
        </row>
        <row r="149">
          <cell r="B149" t="str">
            <v>Rang0028</v>
          </cell>
          <cell r="C149">
            <v>20</v>
          </cell>
          <cell r="D149">
            <v>26470</v>
          </cell>
        </row>
        <row r="150">
          <cell r="B150" t="str">
            <v>Abonné0029</v>
          </cell>
          <cell r="C150" t="str">
            <v>PICCARDI ALAIN</v>
          </cell>
          <cell r="D150">
            <v>1</v>
          </cell>
          <cell r="E150">
            <v>69</v>
          </cell>
        </row>
        <row r="151">
          <cell r="B151" t="str">
            <v>Abonnement0029</v>
          </cell>
          <cell r="C151" t="str">
            <v>ex Amaudry</v>
          </cell>
          <cell r="D151" t="str">
            <v xml:space="preserve">  Carrefour des Fleurs</v>
          </cell>
        </row>
        <row r="152">
          <cell r="B152" t="str">
            <v>Branchement0029</v>
          </cell>
          <cell r="C152" t="str">
            <v xml:space="preserve">CARREFOUR DES </v>
          </cell>
        </row>
        <row r="153">
          <cell r="B153" t="str">
            <v>Compteur0029</v>
          </cell>
          <cell r="C153" t="str">
            <v>D08TA225783</v>
          </cell>
        </row>
        <row r="154">
          <cell r="B154" t="str">
            <v>Rang0029</v>
          </cell>
          <cell r="C154">
            <v>1590</v>
          </cell>
          <cell r="D154">
            <v>26470</v>
          </cell>
        </row>
        <row r="155">
          <cell r="B155" t="str">
            <v>Abonné0030</v>
          </cell>
          <cell r="C155" t="str">
            <v>FOUQUET ISABELLE</v>
          </cell>
          <cell r="D155" t="str">
            <v>INT</v>
          </cell>
          <cell r="E155">
            <v>19</v>
          </cell>
          <cell r="F155">
            <v>3951</v>
          </cell>
        </row>
        <row r="156">
          <cell r="B156" t="str">
            <v>Abonnement0030</v>
          </cell>
          <cell r="C156" t="str">
            <v>Chemin de Rond</v>
          </cell>
          <cell r="D156" t="str">
            <v xml:space="preserve">  Chez Mme Meunier</v>
          </cell>
        </row>
        <row r="157">
          <cell r="B157" t="str">
            <v>Branchement0030</v>
          </cell>
          <cell r="C157" t="str">
            <v xml:space="preserve">CHEMIN DE RONDE </v>
          </cell>
          <cell r="D157" t="str">
            <v>La Pépinière</v>
          </cell>
        </row>
        <row r="158">
          <cell r="B158" t="str">
            <v>Compteur0030</v>
          </cell>
          <cell r="C158" t="str">
            <v>76CBR502808</v>
          </cell>
        </row>
        <row r="159">
          <cell r="B159" t="str">
            <v>Rang0030</v>
          </cell>
          <cell r="C159">
            <v>1510</v>
          </cell>
          <cell r="D159">
            <v>26470</v>
          </cell>
        </row>
        <row r="160">
          <cell r="B160" t="str">
            <v>Abonné0031</v>
          </cell>
          <cell r="C160" t="str">
            <v>HERMANSEN NIELS</v>
          </cell>
          <cell r="D160" t="str">
            <v>INT</v>
          </cell>
          <cell r="E160">
            <v>36</v>
          </cell>
          <cell r="F160">
            <v>561</v>
          </cell>
        </row>
        <row r="161">
          <cell r="B161" t="str">
            <v>Abonnement0031</v>
          </cell>
          <cell r="C161" t="str">
            <v>CHEMIN LA PISCINE</v>
          </cell>
          <cell r="D161" t="str">
            <v xml:space="preserve">  </v>
          </cell>
        </row>
        <row r="162">
          <cell r="B162" t="str">
            <v>Branchement0031</v>
          </cell>
          <cell r="C162" t="str">
            <v>CHEMIN LA PISCINE</v>
          </cell>
          <cell r="D162" t="str">
            <v>CHEMIN DE LA PISCINE</v>
          </cell>
        </row>
        <row r="163">
          <cell r="B163" t="str">
            <v>Compteur0031</v>
          </cell>
          <cell r="C163" t="str">
            <v>02TA039567</v>
          </cell>
        </row>
        <row r="164">
          <cell r="B164" t="str">
            <v>Rang0031</v>
          </cell>
          <cell r="C164">
            <v>4290</v>
          </cell>
          <cell r="D164">
            <v>26470</v>
          </cell>
          <cell r="E164" t="str">
            <v xml:space="preserve">LA MOTTE  </v>
          </cell>
        </row>
        <row r="165">
          <cell r="B165" t="str">
            <v>Abonné0032</v>
          </cell>
          <cell r="C165" t="str">
            <v>COLLART JEAN</v>
          </cell>
          <cell r="D165" t="str">
            <v>INT</v>
          </cell>
          <cell r="E165">
            <v>6</v>
          </cell>
          <cell r="F165">
            <v>822</v>
          </cell>
        </row>
        <row r="166">
          <cell r="B166" t="str">
            <v>Abonnement0032</v>
          </cell>
          <cell r="C166" t="str">
            <v>Chemin de la P-00078</v>
          </cell>
          <cell r="D166" t="str">
            <v xml:space="preserve">  Chemin de la piscine</v>
          </cell>
        </row>
        <row r="167">
          <cell r="B167" t="str">
            <v>Branchement0032</v>
          </cell>
          <cell r="C167" t="str">
            <v>CHEMIN PISCINE 00078</v>
          </cell>
        </row>
        <row r="168">
          <cell r="B168" t="str">
            <v>Compteur0032</v>
          </cell>
          <cell r="C168" t="str">
            <v>99EA035601</v>
          </cell>
        </row>
        <row r="169">
          <cell r="B169" t="str">
            <v>Rang0032</v>
          </cell>
          <cell r="C169">
            <v>920</v>
          </cell>
          <cell r="D169">
            <v>26470</v>
          </cell>
        </row>
        <row r="170">
          <cell r="B170" t="str">
            <v>Abonné0033</v>
          </cell>
          <cell r="C170" t="str">
            <v>MATTEI CHRISTIAN</v>
          </cell>
          <cell r="D170" t="str">
            <v>INT</v>
          </cell>
          <cell r="E170">
            <v>43</v>
          </cell>
          <cell r="F170">
            <v>152</v>
          </cell>
        </row>
        <row r="171">
          <cell r="B171" t="str">
            <v>Abonnement0033</v>
          </cell>
          <cell r="C171" t="str">
            <v>chemin de la P-00183</v>
          </cell>
          <cell r="D171" t="str">
            <v xml:space="preserve">  </v>
          </cell>
        </row>
        <row r="172">
          <cell r="B172" t="str">
            <v>Branchement0033</v>
          </cell>
          <cell r="C172" t="str">
            <v>CHEMIN PISCINE 00183</v>
          </cell>
        </row>
        <row r="173">
          <cell r="B173" t="str">
            <v>Compteur0033</v>
          </cell>
          <cell r="C173" t="str">
            <v>74CCB1501622</v>
          </cell>
        </row>
        <row r="174">
          <cell r="B174" t="str">
            <v>Rang0033</v>
          </cell>
          <cell r="C174">
            <v>2450</v>
          </cell>
        </row>
        <row r="175">
          <cell r="B175" t="str">
            <v>Abonné0034</v>
          </cell>
          <cell r="C175" t="str">
            <v>MATOS Martine</v>
          </cell>
          <cell r="D175" t="str">
            <v>INT</v>
          </cell>
          <cell r="E175">
            <v>0</v>
          </cell>
          <cell r="F175">
            <v>938</v>
          </cell>
        </row>
        <row r="176">
          <cell r="B176" t="str">
            <v>Abonnement0034</v>
          </cell>
          <cell r="C176" t="str">
            <v>ex maison Favi</v>
          </cell>
          <cell r="D176" t="str">
            <v xml:space="preserve">  </v>
          </cell>
        </row>
        <row r="177">
          <cell r="B177" t="str">
            <v>Branchement0034</v>
          </cell>
          <cell r="C177" t="str">
            <v>CHEMIN PISCINE 00340</v>
          </cell>
          <cell r="D177" t="str">
            <v>CHEMIN DE LA PISCINE</v>
          </cell>
        </row>
        <row r="178">
          <cell r="B178" t="str">
            <v>Compteur0034</v>
          </cell>
          <cell r="C178" t="str">
            <v>94EA157959</v>
          </cell>
        </row>
        <row r="179">
          <cell r="B179" t="str">
            <v>Rang0034</v>
          </cell>
          <cell r="C179">
            <v>130</v>
          </cell>
          <cell r="D179">
            <v>26470</v>
          </cell>
        </row>
        <row r="180">
          <cell r="B180" t="str">
            <v>Abonné0035</v>
          </cell>
          <cell r="C180" t="str">
            <v>PICCARDI SILVIO</v>
          </cell>
          <cell r="D180" t="str">
            <v>EXT</v>
          </cell>
          <cell r="E180">
            <v>35</v>
          </cell>
          <cell r="F180">
            <v>2586</v>
          </cell>
        </row>
        <row r="181">
          <cell r="B181" t="str">
            <v>Abonnement0035</v>
          </cell>
          <cell r="C181" t="str">
            <v>entrepôt-00347</v>
          </cell>
          <cell r="D181" t="str">
            <v xml:space="preserve">  Les Calades</v>
          </cell>
        </row>
        <row r="182">
          <cell r="B182" t="str">
            <v>Branchement0035</v>
          </cell>
          <cell r="C182" t="str">
            <v>CHEMIN PISCINE 00347</v>
          </cell>
        </row>
        <row r="183">
          <cell r="B183" t="str">
            <v>Compteur0035</v>
          </cell>
          <cell r="C183" t="str">
            <v>97EA048227</v>
          </cell>
        </row>
        <row r="184">
          <cell r="B184" t="str">
            <v>Rang0035</v>
          </cell>
          <cell r="C184">
            <v>3040</v>
          </cell>
          <cell r="D184">
            <v>26470</v>
          </cell>
        </row>
        <row r="185">
          <cell r="B185" t="str">
            <v>Abonné0036</v>
          </cell>
          <cell r="C185" t="str">
            <v>PONCON DANIELLE</v>
          </cell>
          <cell r="D185" t="str">
            <v>INT</v>
          </cell>
          <cell r="E185">
            <v>73</v>
          </cell>
          <cell r="F185">
            <v>824</v>
          </cell>
        </row>
        <row r="186">
          <cell r="B186" t="str">
            <v>Abonnement0036</v>
          </cell>
          <cell r="C186" t="str">
            <v>qtier oule che</v>
          </cell>
          <cell r="D186" t="str">
            <v xml:space="preserve">  Grande Rue</v>
          </cell>
        </row>
        <row r="187">
          <cell r="B187" t="str">
            <v>Branchement0036</v>
          </cell>
          <cell r="C187" t="str">
            <v>CHEMIN PISCINE 00402</v>
          </cell>
        </row>
        <row r="188">
          <cell r="B188" t="str">
            <v>Compteur0036</v>
          </cell>
          <cell r="C188" t="str">
            <v>06TA177595</v>
          </cell>
        </row>
        <row r="189">
          <cell r="B189" t="str">
            <v>Rang0036</v>
          </cell>
          <cell r="C189">
            <v>3190</v>
          </cell>
          <cell r="D189">
            <v>26470</v>
          </cell>
        </row>
        <row r="190">
          <cell r="B190" t="str">
            <v>Abonné0037</v>
          </cell>
          <cell r="C190" t="str">
            <v>PONCON JEAN-MICHEL</v>
          </cell>
          <cell r="D190" t="str">
            <v>INT</v>
          </cell>
          <cell r="E190">
            <v>21</v>
          </cell>
          <cell r="F190">
            <v>1224</v>
          </cell>
        </row>
        <row r="191">
          <cell r="B191" t="str">
            <v>Abonnement0037</v>
          </cell>
          <cell r="C191" t="str">
            <v>GITE 00403</v>
          </cell>
          <cell r="D191" t="str">
            <v xml:space="preserve">  Grande Rue</v>
          </cell>
        </row>
        <row r="192">
          <cell r="B192" t="str">
            <v>Branchement0037</v>
          </cell>
          <cell r="C192" t="str">
            <v>CHEMIN PISCINE00403</v>
          </cell>
        </row>
        <row r="193">
          <cell r="B193" t="str">
            <v>Compteur0037</v>
          </cell>
          <cell r="C193" t="str">
            <v>93EA001915</v>
          </cell>
        </row>
        <row r="194">
          <cell r="B194" t="str">
            <v>Rang0037</v>
          </cell>
          <cell r="C194">
            <v>3230</v>
          </cell>
          <cell r="D194">
            <v>26470</v>
          </cell>
        </row>
        <row r="195">
          <cell r="B195" t="str">
            <v>Abonné0038</v>
          </cell>
          <cell r="C195" t="str">
            <v>BOUVERAT MAURICE</v>
          </cell>
          <cell r="D195" t="str">
            <v>INT</v>
          </cell>
          <cell r="E195">
            <v>9</v>
          </cell>
          <cell r="F195">
            <v>639</v>
          </cell>
        </row>
        <row r="196">
          <cell r="B196" t="str">
            <v>Abonnement0038</v>
          </cell>
          <cell r="C196" t="str">
            <v>coin Maco</v>
          </cell>
          <cell r="D196" t="str">
            <v xml:space="preserve">  </v>
          </cell>
        </row>
        <row r="197">
          <cell r="B197" t="str">
            <v>Branchement0038</v>
          </cell>
          <cell r="C197" t="str">
            <v>COIN MACO 00005</v>
          </cell>
        </row>
        <row r="198">
          <cell r="B198" t="str">
            <v>Compteur0038</v>
          </cell>
          <cell r="C198" t="str">
            <v>00EA021142</v>
          </cell>
        </row>
        <row r="199">
          <cell r="B199" t="str">
            <v>Rang0038</v>
          </cell>
          <cell r="C199">
            <v>1480</v>
          </cell>
          <cell r="D199">
            <v>26470</v>
          </cell>
        </row>
        <row r="200">
          <cell r="B200" t="str">
            <v>Abonné0039</v>
          </cell>
          <cell r="C200" t="str">
            <v>FORTIER MARIE-CHRISTINE</v>
          </cell>
          <cell r="D200" t="str">
            <v>INT</v>
          </cell>
          <cell r="E200">
            <v>46</v>
          </cell>
          <cell r="F200">
            <v>788</v>
          </cell>
        </row>
        <row r="201">
          <cell r="B201" t="str">
            <v>Abonnement0039</v>
          </cell>
          <cell r="C201" t="str">
            <v>La Trémière</v>
          </cell>
          <cell r="D201" t="str">
            <v xml:space="preserve">  Coin Mako</v>
          </cell>
        </row>
        <row r="202">
          <cell r="B202" t="str">
            <v>Branchement0039</v>
          </cell>
          <cell r="C202" t="str">
            <v>COIN MACO 00118</v>
          </cell>
        </row>
        <row r="203">
          <cell r="B203" t="str">
            <v>Compteur0039</v>
          </cell>
          <cell r="C203" t="str">
            <v>03TA34978</v>
          </cell>
        </row>
        <row r="204">
          <cell r="B204" t="str">
            <v>Rang0039</v>
          </cell>
          <cell r="C204">
            <v>1490</v>
          </cell>
          <cell r="D204">
            <v>26470</v>
          </cell>
        </row>
        <row r="205">
          <cell r="B205" t="str">
            <v>Abonné0040</v>
          </cell>
          <cell r="C205" t="str">
            <v>CRETON SCHEFTER MARC</v>
          </cell>
          <cell r="D205" t="str">
            <v>INT</v>
          </cell>
          <cell r="E205">
            <v>132</v>
          </cell>
          <cell r="F205">
            <v>1333</v>
          </cell>
        </row>
        <row r="206">
          <cell r="B206" t="str">
            <v>Abonnement0040</v>
          </cell>
          <cell r="C206" t="str">
            <v>STE CATHERINE</v>
          </cell>
          <cell r="D206" t="str">
            <v xml:space="preserve">  </v>
          </cell>
        </row>
        <row r="207">
          <cell r="B207" t="str">
            <v>Branchement0040</v>
          </cell>
          <cell r="C207" t="str">
            <v>D06TA100849</v>
          </cell>
          <cell r="D207" t="str">
            <v>SAINTE CATHERINE</v>
          </cell>
        </row>
        <row r="208">
          <cell r="B208" t="str">
            <v>Compteur0040</v>
          </cell>
          <cell r="C208" t="str">
            <v>D06TA100849</v>
          </cell>
        </row>
        <row r="209">
          <cell r="B209" t="str">
            <v>Rang0040</v>
          </cell>
          <cell r="C209">
            <v>4520</v>
          </cell>
          <cell r="D209">
            <v>26470</v>
          </cell>
          <cell r="E209" t="str">
            <v xml:space="preserve">LA MOTTE  </v>
          </cell>
        </row>
        <row r="210">
          <cell r="B210" t="str">
            <v>Abonné0041</v>
          </cell>
          <cell r="C210" t="str">
            <v>SEGC Societe</v>
          </cell>
          <cell r="D210">
            <v>184</v>
          </cell>
          <cell r="E210">
            <v>408</v>
          </cell>
        </row>
        <row r="211">
          <cell r="B211" t="str">
            <v>Abonnement0041</v>
          </cell>
          <cell r="C211" t="str">
            <v>A00070ST ANTOINE</v>
          </cell>
          <cell r="D211" t="str">
            <v xml:space="preserve">  St Antoine</v>
          </cell>
        </row>
        <row r="212">
          <cell r="B212" t="str">
            <v>Branchement0041</v>
          </cell>
          <cell r="C212" t="str">
            <v>D12TA028367</v>
          </cell>
        </row>
        <row r="213">
          <cell r="B213" t="str">
            <v>Compteur0041</v>
          </cell>
          <cell r="C213" t="str">
            <v>D12TA028367</v>
          </cell>
        </row>
        <row r="214">
          <cell r="B214" t="str">
            <v>Rang0041</v>
          </cell>
          <cell r="C214">
            <v>4780</v>
          </cell>
          <cell r="D214">
            <v>26470</v>
          </cell>
        </row>
        <row r="215">
          <cell r="B215" t="str">
            <v>Abonné0042</v>
          </cell>
          <cell r="C215" t="str">
            <v>MONNIER MARYVONNE</v>
          </cell>
          <cell r="D215">
            <v>4</v>
          </cell>
          <cell r="E215">
            <v>67</v>
          </cell>
        </row>
        <row r="216">
          <cell r="B216" t="str">
            <v>Abonnement0042</v>
          </cell>
          <cell r="C216" t="str">
            <v>Fontaine du Ci-00195</v>
          </cell>
          <cell r="D216" t="str">
            <v xml:space="preserve">  Tulette</v>
          </cell>
        </row>
        <row r="217">
          <cell r="B217" t="str">
            <v>Branchement0042</v>
          </cell>
          <cell r="C217" t="str">
            <v xml:space="preserve">FONTAINE DU </v>
          </cell>
        </row>
        <row r="218">
          <cell r="B218" t="str">
            <v>Compteur0042</v>
          </cell>
          <cell r="C218" t="str">
            <v>02TA0339560</v>
          </cell>
        </row>
        <row r="219">
          <cell r="B219" t="str">
            <v>Rang0042</v>
          </cell>
          <cell r="C219">
            <v>2590</v>
          </cell>
          <cell r="D219">
            <v>26130</v>
          </cell>
          <cell r="E219" t="str">
            <v xml:space="preserve">ST PAUL TROIS </v>
          </cell>
        </row>
        <row r="220">
          <cell r="B220" t="str">
            <v>Abonné0043</v>
          </cell>
          <cell r="C220" t="str">
            <v>CHARRIN Suzanne</v>
          </cell>
          <cell r="D220">
            <v>0</v>
          </cell>
          <cell r="E220">
            <v>0</v>
          </cell>
        </row>
        <row r="221">
          <cell r="B221" t="str">
            <v>Abonnement0043</v>
          </cell>
          <cell r="C221" t="str">
            <v>A00079</v>
          </cell>
          <cell r="D221" t="str">
            <v xml:space="preserve">  </v>
          </cell>
        </row>
        <row r="222">
          <cell r="B222" t="str">
            <v>Branchement0043</v>
          </cell>
          <cell r="C222" t="str">
            <v>FONTOUVIERE</v>
          </cell>
          <cell r="D222" t="str">
            <v>CHEMIN DE FONTOUVIERE</v>
          </cell>
        </row>
        <row r="223">
          <cell r="B223" t="str">
            <v>Compteur0043</v>
          </cell>
          <cell r="C223" t="str">
            <v>D13TA645880</v>
          </cell>
        </row>
        <row r="224">
          <cell r="B224" t="str">
            <v>Rang0043</v>
          </cell>
          <cell r="C224">
            <v>4830</v>
          </cell>
          <cell r="D224">
            <v>26470</v>
          </cell>
          <cell r="E224" t="str">
            <v xml:space="preserve">LA MOTTE  </v>
          </cell>
        </row>
        <row r="225">
          <cell r="B225" t="str">
            <v>Abonné0044</v>
          </cell>
          <cell r="C225" t="str">
            <v>DULIEU JEAN</v>
          </cell>
          <cell r="D225" t="str">
            <v>EXT EN DESSOUS</v>
          </cell>
          <cell r="E225">
            <v>109</v>
          </cell>
          <cell r="F225">
            <v>3756</v>
          </cell>
        </row>
        <row r="226">
          <cell r="B226" t="str">
            <v>Abonnement0044</v>
          </cell>
          <cell r="C226" t="str">
            <v>Fontouviere-00019</v>
          </cell>
          <cell r="D226" t="str">
            <v xml:space="preserve">  </v>
          </cell>
        </row>
        <row r="227">
          <cell r="B227" t="str">
            <v>Branchement0044</v>
          </cell>
          <cell r="C227" t="str">
            <v>FONTOUVIERE 00019</v>
          </cell>
        </row>
        <row r="228">
          <cell r="B228" t="str">
            <v>Compteur0044</v>
          </cell>
          <cell r="C228" t="str">
            <v>AAA000987</v>
          </cell>
        </row>
        <row r="229">
          <cell r="B229" t="str">
            <v>Rang0044</v>
          </cell>
          <cell r="C229">
            <v>180</v>
          </cell>
          <cell r="D229">
            <v>26470</v>
          </cell>
        </row>
        <row r="230">
          <cell r="B230" t="str">
            <v>Abonné0045</v>
          </cell>
          <cell r="C230" t="str">
            <v>BIJLARD BERNARD</v>
          </cell>
          <cell r="D230" t="str">
            <v xml:space="preserve">EXT VOISIN DU </v>
          </cell>
          <cell r="E230">
            <v>75</v>
          </cell>
          <cell r="F230">
            <v>845</v>
          </cell>
        </row>
        <row r="231">
          <cell r="B231" t="str">
            <v>Abonnement0045</v>
          </cell>
          <cell r="C231" t="str">
            <v>lotissement Fo-00036</v>
          </cell>
          <cell r="D231" t="str">
            <v>5  Square Gounod</v>
          </cell>
          <cell r="E231" t="str">
            <v>DESSOUS</v>
          </cell>
        </row>
        <row r="232">
          <cell r="B232" t="str">
            <v>Branchement0045</v>
          </cell>
          <cell r="C232" t="str">
            <v>FONTOUVIERE 00036</v>
          </cell>
        </row>
        <row r="233">
          <cell r="B233" t="str">
            <v>Compteur0045</v>
          </cell>
          <cell r="C233" t="str">
            <v>83AAA000480</v>
          </cell>
        </row>
        <row r="234">
          <cell r="B234" t="str">
            <v>Rang0045</v>
          </cell>
          <cell r="C234">
            <v>420</v>
          </cell>
          <cell r="D234">
            <v>60200</v>
          </cell>
          <cell r="E234" t="str">
            <v>COMPIEGNE</v>
          </cell>
        </row>
        <row r="235">
          <cell r="B235" t="str">
            <v>Abonné0046</v>
          </cell>
          <cell r="C235" t="str">
            <v>BRUNEAU  MONIQUE</v>
          </cell>
          <cell r="D235" t="str">
            <v>EXT</v>
          </cell>
          <cell r="E235">
            <v>21</v>
          </cell>
          <cell r="F235">
            <v>21</v>
          </cell>
        </row>
        <row r="236">
          <cell r="B236" t="str">
            <v>Abonnement0046</v>
          </cell>
          <cell r="C236" t="str">
            <v>Fontouvière-00060</v>
          </cell>
          <cell r="D236" t="str">
            <v xml:space="preserve">  Chemin de Fontouvière</v>
          </cell>
        </row>
        <row r="237">
          <cell r="B237" t="str">
            <v>Branchement0046</v>
          </cell>
          <cell r="C237" t="str">
            <v>FONTOUVIERE 00060</v>
          </cell>
        </row>
        <row r="238">
          <cell r="B238" t="str">
            <v>Compteur0046</v>
          </cell>
          <cell r="C238" t="str">
            <v>12TA028351</v>
          </cell>
        </row>
        <row r="239">
          <cell r="B239" t="str">
            <v>Rang0046</v>
          </cell>
          <cell r="C239">
            <v>730</v>
          </cell>
          <cell r="D239">
            <v>26470</v>
          </cell>
        </row>
        <row r="240">
          <cell r="B240" t="str">
            <v>Abonné0047</v>
          </cell>
          <cell r="C240" t="str">
            <v>CHAUDANSON FREDERIC</v>
          </cell>
          <cell r="D240" t="str">
            <v>EXT</v>
          </cell>
          <cell r="E240">
            <v>37</v>
          </cell>
          <cell r="F240">
            <v>173</v>
          </cell>
        </row>
        <row r="241">
          <cell r="B241" t="str">
            <v>Abonnement0047</v>
          </cell>
          <cell r="C241" t="str">
            <v>Lotissement Fo-00073</v>
          </cell>
          <cell r="D241" t="str">
            <v>14  allée des Lavandières</v>
          </cell>
        </row>
        <row r="242">
          <cell r="B242" t="str">
            <v>Branchement0047</v>
          </cell>
          <cell r="C242" t="str">
            <v>FONTOUVIERE 00073</v>
          </cell>
        </row>
        <row r="243">
          <cell r="B243" t="str">
            <v>Compteur0047</v>
          </cell>
          <cell r="C243" t="str">
            <v>D06TA100845</v>
          </cell>
        </row>
        <row r="244">
          <cell r="B244" t="str">
            <v>Rang0047</v>
          </cell>
          <cell r="C244">
            <v>870</v>
          </cell>
          <cell r="D244">
            <v>69290</v>
          </cell>
          <cell r="E244" t="str">
            <v>ST GENIS LES OLLIERES</v>
          </cell>
        </row>
        <row r="245">
          <cell r="B245" t="str">
            <v>Abonné0048</v>
          </cell>
          <cell r="C245" t="str">
            <v>PONS FLORIAN</v>
          </cell>
          <cell r="D245" t="str">
            <v>EXT</v>
          </cell>
          <cell r="E245">
            <v>107</v>
          </cell>
          <cell r="F245">
            <v>1582</v>
          </cell>
        </row>
        <row r="246">
          <cell r="B246" t="str">
            <v>Abonnement0048</v>
          </cell>
          <cell r="C246" t="str">
            <v>Lotissement Fo-00129</v>
          </cell>
          <cell r="D246" t="str">
            <v xml:space="preserve">  Lotissement Fontouvière</v>
          </cell>
        </row>
        <row r="247">
          <cell r="B247" t="str">
            <v>Branchement0048</v>
          </cell>
          <cell r="C247" t="str">
            <v>FONTOUVIERE 00129</v>
          </cell>
        </row>
        <row r="248">
          <cell r="B248" t="str">
            <v>Compteur0048</v>
          </cell>
          <cell r="C248" t="str">
            <v>84BAA083407</v>
          </cell>
        </row>
        <row r="249">
          <cell r="B249" t="str">
            <v>Rang0048</v>
          </cell>
          <cell r="C249">
            <v>1620</v>
          </cell>
          <cell r="D249">
            <v>26470</v>
          </cell>
        </row>
        <row r="250">
          <cell r="B250" t="str">
            <v>Abonné0049</v>
          </cell>
          <cell r="C250" t="str">
            <v>GARAIX SOPHIE</v>
          </cell>
          <cell r="D250" t="str">
            <v>EXT</v>
          </cell>
          <cell r="E250">
            <v>113</v>
          </cell>
          <cell r="F250">
            <v>2771</v>
          </cell>
        </row>
        <row r="251">
          <cell r="B251" t="str">
            <v>Abonnement0049</v>
          </cell>
          <cell r="C251" t="str">
            <v>Les Escoulette-00330</v>
          </cell>
          <cell r="D251" t="str">
            <v xml:space="preserve">  Chemin du Lotissement</v>
          </cell>
        </row>
        <row r="252">
          <cell r="B252" t="str">
            <v>Branchement0049</v>
          </cell>
          <cell r="C252" t="str">
            <v>FONTOUVIERE 00330</v>
          </cell>
        </row>
        <row r="253">
          <cell r="B253" t="str">
            <v>Compteur0049</v>
          </cell>
          <cell r="C253">
            <v>6510871</v>
          </cell>
        </row>
        <row r="254">
          <cell r="B254" t="str">
            <v>Rang0049</v>
          </cell>
          <cell r="C254">
            <v>1550</v>
          </cell>
          <cell r="D254">
            <v>26470</v>
          </cell>
        </row>
        <row r="255">
          <cell r="B255" t="str">
            <v>Abonné0050</v>
          </cell>
          <cell r="C255" t="str">
            <v>ESCOFFIER RAYMOND</v>
          </cell>
          <cell r="D255" t="str">
            <v>EXT DROITE</v>
          </cell>
          <cell r="E255">
            <v>17</v>
          </cell>
          <cell r="F255">
            <v>1800</v>
          </cell>
        </row>
        <row r="256">
          <cell r="B256" t="str">
            <v>Abonnement0050</v>
          </cell>
          <cell r="C256" t="str">
            <v>ex Chambert</v>
          </cell>
          <cell r="D256" t="str">
            <v xml:space="preserve">  Fontouvière</v>
          </cell>
        </row>
        <row r="257">
          <cell r="B257" t="str">
            <v>Branchement0050</v>
          </cell>
          <cell r="C257" t="str">
            <v>FONTOUVIERES 00066</v>
          </cell>
        </row>
        <row r="258">
          <cell r="B258" t="str">
            <v>Compteur0050</v>
          </cell>
          <cell r="C258" t="str">
            <v>90EA228331</v>
          </cell>
        </row>
        <row r="259">
          <cell r="B259" t="str">
            <v>Rang0050</v>
          </cell>
          <cell r="C259">
            <v>1380</v>
          </cell>
          <cell r="D259">
            <v>26470</v>
          </cell>
        </row>
        <row r="260">
          <cell r="B260" t="str">
            <v>Abonné0051</v>
          </cell>
          <cell r="C260" t="str">
            <v>LEBEDEL ANNICK</v>
          </cell>
          <cell r="D260" t="str">
            <v>EXT</v>
          </cell>
          <cell r="E260">
            <v>91</v>
          </cell>
          <cell r="F260">
            <v>920</v>
          </cell>
        </row>
        <row r="261">
          <cell r="B261" t="str">
            <v>Abonnement0051</v>
          </cell>
          <cell r="C261" t="str">
            <v>Lotissement Fo-00068</v>
          </cell>
          <cell r="D261" t="str">
            <v xml:space="preserve">  </v>
          </cell>
        </row>
        <row r="262">
          <cell r="B262" t="str">
            <v>Branchement0051</v>
          </cell>
          <cell r="C262" t="str">
            <v>FONTOUVIERES 00068</v>
          </cell>
          <cell r="D262" t="str">
            <v>2 RUE DES REMPARTS</v>
          </cell>
        </row>
        <row r="263">
          <cell r="B263" t="str">
            <v>Compteur0051</v>
          </cell>
          <cell r="C263" t="str">
            <v>03TA034987</v>
          </cell>
        </row>
        <row r="264">
          <cell r="B264" t="str">
            <v>Rang0051</v>
          </cell>
          <cell r="C264">
            <v>800</v>
          </cell>
          <cell r="D264">
            <v>1340</v>
          </cell>
          <cell r="E264" t="str">
            <v>MONTREVEL EN BRESSE</v>
          </cell>
        </row>
        <row r="265">
          <cell r="B265" t="str">
            <v>Abonné0052</v>
          </cell>
          <cell r="C265" t="str">
            <v>COMBEL YVON</v>
          </cell>
          <cell r="D265" t="str">
            <v>EXT</v>
          </cell>
          <cell r="E265">
            <v>192</v>
          </cell>
          <cell r="F265">
            <v>254</v>
          </cell>
        </row>
        <row r="266">
          <cell r="B266" t="str">
            <v>Abonnement0052</v>
          </cell>
          <cell r="C266" t="str">
            <v>le Collet-00083</v>
          </cell>
          <cell r="D266" t="str">
            <v xml:space="preserve">  Le Collet</v>
          </cell>
        </row>
        <row r="267">
          <cell r="B267" t="str">
            <v>Branchement0052</v>
          </cell>
          <cell r="C267" t="str">
            <v>FONTOUVIERES 00083</v>
          </cell>
        </row>
        <row r="268">
          <cell r="B268" t="str">
            <v>Compteur0052</v>
          </cell>
          <cell r="C268" t="str">
            <v>12TA028308</v>
          </cell>
        </row>
        <row r="269">
          <cell r="B269" t="str">
            <v>Rang0052</v>
          </cell>
          <cell r="C269">
            <v>1000</v>
          </cell>
          <cell r="D269">
            <v>26470</v>
          </cell>
        </row>
        <row r="270">
          <cell r="B270" t="str">
            <v>Abonné0053</v>
          </cell>
          <cell r="C270" t="str">
            <v>MAILLOT RICHARD</v>
          </cell>
          <cell r="D270" t="str">
            <v>EXT</v>
          </cell>
          <cell r="E270">
            <v>78</v>
          </cell>
          <cell r="F270">
            <v>2044</v>
          </cell>
        </row>
        <row r="271">
          <cell r="B271" t="str">
            <v>Abonnement0053</v>
          </cell>
          <cell r="C271" t="str">
            <v>Lotissement Fo-00105</v>
          </cell>
          <cell r="D271" t="str">
            <v xml:space="preserve">  Lotissement Fontouvière</v>
          </cell>
        </row>
        <row r="272">
          <cell r="B272" t="str">
            <v>Branchement0053</v>
          </cell>
          <cell r="C272" t="str">
            <v>FONTOUVIERES 00105</v>
          </cell>
        </row>
        <row r="273">
          <cell r="B273" t="str">
            <v>Compteur0053</v>
          </cell>
          <cell r="C273" t="str">
            <v>99EA035609</v>
          </cell>
        </row>
        <row r="274">
          <cell r="B274" t="str">
            <v>Rang0053</v>
          </cell>
          <cell r="C274">
            <v>1310</v>
          </cell>
          <cell r="D274">
            <v>26470</v>
          </cell>
        </row>
        <row r="275">
          <cell r="B275" t="str">
            <v>Abonné0054</v>
          </cell>
          <cell r="C275" t="str">
            <v>LAUDET ROBERT</v>
          </cell>
          <cell r="D275" t="str">
            <v>EXT SOUS TERRASSE</v>
          </cell>
          <cell r="E275">
            <v>72</v>
          </cell>
          <cell r="F275">
            <v>6260</v>
          </cell>
        </row>
        <row r="276">
          <cell r="B276" t="str">
            <v>Abonnement0054</v>
          </cell>
          <cell r="C276" t="str">
            <v>lotissement Fo-00157</v>
          </cell>
          <cell r="D276" t="str">
            <v xml:space="preserve">  Lotissement Fontouvière</v>
          </cell>
        </row>
        <row r="277">
          <cell r="B277" t="str">
            <v>Branchement0054</v>
          </cell>
          <cell r="C277" t="str">
            <v>FONTOUVIERES 00157</v>
          </cell>
        </row>
        <row r="278">
          <cell r="B278" t="str">
            <v>Compteur0054</v>
          </cell>
          <cell r="C278" t="str">
            <v>WB1007544</v>
          </cell>
        </row>
        <row r="279">
          <cell r="B279" t="str">
            <v>Rang0054</v>
          </cell>
          <cell r="C279">
            <v>2100</v>
          </cell>
          <cell r="D279">
            <v>26470</v>
          </cell>
          <cell r="E279" t="str">
            <v>LA MOTTE CHALANCON</v>
          </cell>
        </row>
        <row r="280">
          <cell r="B280" t="str">
            <v>Abonné0055</v>
          </cell>
          <cell r="C280" t="str">
            <v>PECK HENRI</v>
          </cell>
          <cell r="D280" t="str">
            <v>EXT</v>
          </cell>
          <cell r="E280">
            <v>52</v>
          </cell>
          <cell r="F280">
            <v>2578</v>
          </cell>
        </row>
        <row r="281">
          <cell r="B281" t="str">
            <v>Abonnement0055</v>
          </cell>
          <cell r="C281" t="str">
            <v>les escoulette-00213</v>
          </cell>
          <cell r="D281" t="str">
            <v xml:space="preserve">  les escoulettes</v>
          </cell>
        </row>
        <row r="282">
          <cell r="B282" t="str">
            <v>Branchement0055</v>
          </cell>
          <cell r="C282" t="str">
            <v>FONTOUVIERES 00213</v>
          </cell>
        </row>
        <row r="283">
          <cell r="B283" t="str">
            <v>Compteur0055</v>
          </cell>
          <cell r="C283" t="str">
            <v>74CCB1501623</v>
          </cell>
        </row>
        <row r="284">
          <cell r="B284" t="str">
            <v>Rang0055</v>
          </cell>
          <cell r="C284">
            <v>2840</v>
          </cell>
          <cell r="D284">
            <v>26470</v>
          </cell>
        </row>
        <row r="285">
          <cell r="B285" t="str">
            <v>Abonné0056</v>
          </cell>
          <cell r="C285" t="str">
            <v>NEILZ CHRISTIAN</v>
          </cell>
          <cell r="D285" t="str">
            <v>INT</v>
          </cell>
          <cell r="E285">
            <v>0</v>
          </cell>
          <cell r="F285">
            <v>474</v>
          </cell>
        </row>
        <row r="286">
          <cell r="B286" t="str">
            <v>Abonnement0056</v>
          </cell>
          <cell r="C286" t="str">
            <v>Chemin de Font-00228</v>
          </cell>
          <cell r="D286" t="str">
            <v xml:space="preserve">  Chemin de Fontouvière</v>
          </cell>
        </row>
        <row r="287">
          <cell r="B287" t="str">
            <v>Branchement0056</v>
          </cell>
          <cell r="C287" t="str">
            <v>FONTOUVIERES 00228</v>
          </cell>
        </row>
        <row r="288">
          <cell r="B288" t="str">
            <v>Compteur0056</v>
          </cell>
          <cell r="C288">
            <v>89497</v>
          </cell>
        </row>
        <row r="289">
          <cell r="B289" t="str">
            <v>Rang0056</v>
          </cell>
          <cell r="C289">
            <v>3080</v>
          </cell>
          <cell r="D289">
            <v>26470</v>
          </cell>
        </row>
        <row r="290">
          <cell r="B290" t="str">
            <v>Abonné0057</v>
          </cell>
          <cell r="C290" t="str">
            <v>VIOLET GILBERT</v>
          </cell>
          <cell r="D290" t="str">
            <v>EXT</v>
          </cell>
          <cell r="E290">
            <v>101</v>
          </cell>
          <cell r="F290">
            <v>2548</v>
          </cell>
        </row>
        <row r="291">
          <cell r="B291" t="str">
            <v>Abonnement0057</v>
          </cell>
          <cell r="C291" t="str">
            <v>Lotissement O.</v>
          </cell>
          <cell r="D291" t="str">
            <v xml:space="preserve">  les escoulettes</v>
          </cell>
        </row>
        <row r="292">
          <cell r="B292" t="str">
            <v>Branchement0057</v>
          </cell>
          <cell r="C292" t="str">
            <v>FONTOUVIERES 00236</v>
          </cell>
        </row>
        <row r="293">
          <cell r="B293" t="str">
            <v>Compteur0057</v>
          </cell>
          <cell r="C293">
            <v>35348423</v>
          </cell>
        </row>
        <row r="294">
          <cell r="B294" t="str">
            <v>Rang0057</v>
          </cell>
          <cell r="C294">
            <v>1050</v>
          </cell>
          <cell r="D294">
            <v>26470</v>
          </cell>
        </row>
        <row r="295">
          <cell r="B295" t="str">
            <v>Abonné0058</v>
          </cell>
          <cell r="C295" t="str">
            <v>ROBERT FRANCOIS</v>
          </cell>
          <cell r="D295" t="str">
            <v>EXT (JULIEN)</v>
          </cell>
          <cell r="E295">
            <v>0</v>
          </cell>
          <cell r="F295">
            <v>5843</v>
          </cell>
        </row>
        <row r="296">
          <cell r="B296" t="str">
            <v>Abonnement0058</v>
          </cell>
          <cell r="C296" t="str">
            <v>LE COLLET</v>
          </cell>
          <cell r="D296" t="str">
            <v xml:space="preserve">  </v>
          </cell>
        </row>
        <row r="297">
          <cell r="B297" t="str">
            <v>Branchement0058</v>
          </cell>
          <cell r="C297" t="str">
            <v>FONTOUVIERES 00262</v>
          </cell>
        </row>
        <row r="298">
          <cell r="B298" t="str">
            <v>Compteur0058</v>
          </cell>
          <cell r="C298" t="str">
            <v>0026285EA872037</v>
          </cell>
        </row>
        <row r="299">
          <cell r="B299" t="str">
            <v>Rang0058</v>
          </cell>
          <cell r="C299">
            <v>3410</v>
          </cell>
          <cell r="D299">
            <v>26470</v>
          </cell>
          <cell r="E299" t="str">
            <v>LA MOTTE CHALANCON</v>
          </cell>
        </row>
        <row r="300">
          <cell r="B300" t="str">
            <v>Abonné0059</v>
          </cell>
          <cell r="C300" t="str">
            <v>ROBERT MARTINE</v>
          </cell>
          <cell r="D300" t="str">
            <v>EXT</v>
          </cell>
          <cell r="E300">
            <v>57</v>
          </cell>
          <cell r="F300">
            <v>1162</v>
          </cell>
        </row>
        <row r="301">
          <cell r="B301" t="str">
            <v>Abonnement0059</v>
          </cell>
          <cell r="C301" t="str">
            <v>Fontouvière-00269</v>
          </cell>
          <cell r="D301" t="str">
            <v xml:space="preserve">  </v>
          </cell>
        </row>
        <row r="302">
          <cell r="B302" t="str">
            <v>Branchement0059</v>
          </cell>
          <cell r="C302" t="str">
            <v>FONTOUVIERES 00269</v>
          </cell>
        </row>
        <row r="303">
          <cell r="B303" t="str">
            <v>Compteur0059</v>
          </cell>
          <cell r="C303" t="str">
            <v>AAA000983</v>
          </cell>
        </row>
        <row r="304">
          <cell r="B304" t="str">
            <v>Rang0059</v>
          </cell>
          <cell r="C304">
            <v>3380</v>
          </cell>
          <cell r="D304">
            <v>26470</v>
          </cell>
          <cell r="E304" t="str">
            <v xml:space="preserve">LA MOTTE  </v>
          </cell>
        </row>
        <row r="305">
          <cell r="B305" t="str">
            <v>Abonné0060</v>
          </cell>
          <cell r="C305" t="str">
            <v>VERDONK JACQUES</v>
          </cell>
          <cell r="D305" t="str">
            <v>EXT EN HAUT</v>
          </cell>
          <cell r="E305">
            <v>51</v>
          </cell>
          <cell r="F305">
            <v>1084</v>
          </cell>
        </row>
        <row r="306">
          <cell r="B306" t="str">
            <v>Abonnement0060</v>
          </cell>
          <cell r="C306" t="str">
            <v>Lotissement Fo-00297</v>
          </cell>
          <cell r="D306" t="str">
            <v>72  Tarthorst</v>
          </cell>
        </row>
        <row r="307">
          <cell r="B307" t="str">
            <v>Branchement0060</v>
          </cell>
          <cell r="C307" t="str">
            <v>FONTOUVIERES 00297</v>
          </cell>
          <cell r="D307" t="str">
            <v>DEVANT ELEC</v>
          </cell>
        </row>
        <row r="308">
          <cell r="B308" t="str">
            <v>Compteur0060</v>
          </cell>
          <cell r="C308" t="str">
            <v>88EA169056</v>
          </cell>
        </row>
        <row r="309">
          <cell r="B309" t="str">
            <v>Rang0060</v>
          </cell>
          <cell r="C309">
            <v>4080</v>
          </cell>
          <cell r="D309">
            <v>6708</v>
          </cell>
          <cell r="E309" t="str">
            <v>WAGENINGEN</v>
          </cell>
        </row>
        <row r="310">
          <cell r="B310" t="str">
            <v>Abonné0061</v>
          </cell>
          <cell r="C310" t="str">
            <v>PUJOL MICHEL</v>
          </cell>
          <cell r="D310">
            <v>24</v>
          </cell>
          <cell r="E310">
            <v>2081</v>
          </cell>
        </row>
        <row r="311">
          <cell r="B311" t="str">
            <v>Abonnement0061</v>
          </cell>
          <cell r="C311" t="str">
            <v>fontouvière-00374</v>
          </cell>
          <cell r="D311" t="str">
            <v xml:space="preserve">  Villa Rose-Hill</v>
          </cell>
        </row>
        <row r="312">
          <cell r="B312" t="str">
            <v>Branchement0061</v>
          </cell>
          <cell r="C312" t="str">
            <v>FONTOUVIERES 00374</v>
          </cell>
          <cell r="D312" t="str">
            <v>Lotissement Fontouvière</v>
          </cell>
        </row>
        <row r="313">
          <cell r="B313" t="str">
            <v>Compteur0061</v>
          </cell>
          <cell r="C313" t="str">
            <v>AAA000854</v>
          </cell>
        </row>
        <row r="314">
          <cell r="B314" t="str">
            <v>Rang0061</v>
          </cell>
          <cell r="C314">
            <v>1820</v>
          </cell>
          <cell r="D314">
            <v>26470</v>
          </cell>
        </row>
        <row r="315">
          <cell r="B315" t="str">
            <v>Abonné0062</v>
          </cell>
          <cell r="C315" t="str">
            <v>POLETTO ALAIN</v>
          </cell>
          <cell r="D315" t="str">
            <v>EXT</v>
          </cell>
          <cell r="E315">
            <v>83</v>
          </cell>
          <cell r="F315">
            <v>1417</v>
          </cell>
        </row>
        <row r="316">
          <cell r="B316" t="str">
            <v>Abonnement0062</v>
          </cell>
          <cell r="C316" t="str">
            <v>O.D.H</v>
          </cell>
          <cell r="D316" t="str">
            <v xml:space="preserve">  Les Escoulettes</v>
          </cell>
        </row>
        <row r="317">
          <cell r="B317" t="str">
            <v>Branchement0062</v>
          </cell>
          <cell r="C317" t="str">
            <v>FONTOUVIERES 00398</v>
          </cell>
        </row>
        <row r="318">
          <cell r="B318" t="str">
            <v>Compteur0062</v>
          </cell>
          <cell r="C318" t="str">
            <v>03TA034974</v>
          </cell>
        </row>
        <row r="319">
          <cell r="B319" t="str">
            <v>Rang0062</v>
          </cell>
          <cell r="C319">
            <v>3120</v>
          </cell>
          <cell r="D319">
            <v>26470</v>
          </cell>
          <cell r="E319" t="str">
            <v>LA MOTTE CHALANCON</v>
          </cell>
        </row>
        <row r="320">
          <cell r="B320" t="str">
            <v>Abonné0063</v>
          </cell>
          <cell r="C320" t="str">
            <v>WITHAGEN ADRIE</v>
          </cell>
          <cell r="D320" t="str">
            <v>EXT PAS DE NOM</v>
          </cell>
          <cell r="E320">
            <v>201</v>
          </cell>
          <cell r="F320">
            <v>1360</v>
          </cell>
        </row>
        <row r="321">
          <cell r="B321" t="str">
            <v>Abonnement0063</v>
          </cell>
          <cell r="C321" t="str">
            <v>FONTOUVIERE-00414</v>
          </cell>
          <cell r="D321" t="str">
            <v xml:space="preserve">  </v>
          </cell>
        </row>
        <row r="322">
          <cell r="B322" t="str">
            <v>Branchement0063</v>
          </cell>
          <cell r="C322" t="str">
            <v>FONTOUVIERES 00414</v>
          </cell>
          <cell r="D322" t="str">
            <v>A GAUCHE DANS VIRAGE</v>
          </cell>
        </row>
        <row r="323">
          <cell r="B323" t="str">
            <v>Compteur0063</v>
          </cell>
          <cell r="C323" t="str">
            <v>97EA063176</v>
          </cell>
        </row>
        <row r="324">
          <cell r="B324" t="str">
            <v>Rang0063</v>
          </cell>
          <cell r="C324">
            <v>4150</v>
          </cell>
        </row>
        <row r="325">
          <cell r="B325" t="str">
            <v>Abonné0064</v>
          </cell>
          <cell r="C325" t="str">
            <v>PIEROCHAR</v>
          </cell>
          <cell r="D325" t="str">
            <v>INT</v>
          </cell>
          <cell r="E325">
            <v>39</v>
          </cell>
          <cell r="F325">
            <v>936</v>
          </cell>
        </row>
        <row r="326">
          <cell r="B326" t="str">
            <v>Abonnement0064</v>
          </cell>
          <cell r="C326" t="str">
            <v>GRAND RUE1</v>
          </cell>
          <cell r="D326" t="str">
            <v xml:space="preserve">  </v>
          </cell>
        </row>
        <row r="327">
          <cell r="B327" t="str">
            <v>Branchement0064</v>
          </cell>
          <cell r="C327" t="str">
            <v>GRANDE RUE</v>
          </cell>
        </row>
        <row r="328">
          <cell r="B328" t="str">
            <v>Compteur0064</v>
          </cell>
          <cell r="C328" t="str">
            <v>96EA161358</v>
          </cell>
        </row>
        <row r="329">
          <cell r="B329" t="str">
            <v>Rang0064</v>
          </cell>
          <cell r="C329">
            <v>4570</v>
          </cell>
        </row>
        <row r="330">
          <cell r="B330" t="str">
            <v>Abonné0065</v>
          </cell>
          <cell r="C330" t="str">
            <v>ROSE ANDREW</v>
          </cell>
          <cell r="D330" t="str">
            <v>INT</v>
          </cell>
          <cell r="E330">
            <v>53</v>
          </cell>
          <cell r="F330">
            <v>1167</v>
          </cell>
        </row>
        <row r="331">
          <cell r="B331" t="str">
            <v>Abonnement0065</v>
          </cell>
          <cell r="C331" t="str">
            <v>Mais. ANDRE Ra</v>
          </cell>
          <cell r="D331" t="str">
            <v xml:space="preserve">  Grand' rue</v>
          </cell>
        </row>
        <row r="332">
          <cell r="B332" t="str">
            <v>Branchement0065</v>
          </cell>
          <cell r="C332" t="str">
            <v>GRANDE RUE 00004</v>
          </cell>
        </row>
        <row r="333">
          <cell r="B333" t="str">
            <v>Compteur0065</v>
          </cell>
          <cell r="C333" t="str">
            <v>96EA243137</v>
          </cell>
        </row>
        <row r="334">
          <cell r="B334" t="str">
            <v>Rang0065</v>
          </cell>
          <cell r="C334">
            <v>2150</v>
          </cell>
          <cell r="D334">
            <v>26470</v>
          </cell>
        </row>
        <row r="335">
          <cell r="B335" t="str">
            <v>Abonné0066</v>
          </cell>
          <cell r="C335" t="str">
            <v>REVEST FRANCOISE</v>
          </cell>
          <cell r="D335" t="str">
            <v>INT</v>
          </cell>
          <cell r="E335">
            <v>42</v>
          </cell>
          <cell r="F335">
            <v>1480</v>
          </cell>
        </row>
        <row r="336">
          <cell r="B336" t="str">
            <v>Abonnement0066</v>
          </cell>
          <cell r="C336" t="str">
            <v>grande Rue-00032</v>
          </cell>
          <cell r="D336" t="str">
            <v xml:space="preserve">  </v>
          </cell>
        </row>
        <row r="337">
          <cell r="B337" t="str">
            <v>Branchement0066</v>
          </cell>
          <cell r="C337" t="str">
            <v>GRANDE RUE 00032</v>
          </cell>
        </row>
        <row r="338">
          <cell r="B338" t="str">
            <v>Compteur0066</v>
          </cell>
          <cell r="C338" t="str">
            <v>97EA032912</v>
          </cell>
        </row>
        <row r="339">
          <cell r="B339" t="str">
            <v>Rang0066</v>
          </cell>
          <cell r="C339">
            <v>340</v>
          </cell>
          <cell r="D339">
            <v>26470</v>
          </cell>
          <cell r="E339" t="str">
            <v xml:space="preserve">LA MOTTE  </v>
          </cell>
        </row>
        <row r="340">
          <cell r="B340" t="str">
            <v>Abonné0067</v>
          </cell>
          <cell r="C340" t="str">
            <v>BOIS PIERRE-NOEL</v>
          </cell>
          <cell r="D340" t="str">
            <v>INT(EXT) SOUS SOL</v>
          </cell>
          <cell r="E340">
            <v>37</v>
          </cell>
          <cell r="F340">
            <v>4593</v>
          </cell>
        </row>
        <row r="341">
          <cell r="B341" t="str">
            <v>Abonnement0067</v>
          </cell>
          <cell r="C341" t="str">
            <v>Grande Rue-00039</v>
          </cell>
          <cell r="D341" t="str">
            <v xml:space="preserve">  </v>
          </cell>
        </row>
        <row r="342">
          <cell r="B342" t="str">
            <v>Branchement0067</v>
          </cell>
          <cell r="C342" t="str">
            <v>GRANDE RUE 00039</v>
          </cell>
        </row>
        <row r="343">
          <cell r="B343" t="str">
            <v>Compteur0067</v>
          </cell>
          <cell r="C343">
            <v>77377627</v>
          </cell>
        </row>
        <row r="344">
          <cell r="B344" t="str">
            <v>Rang0067</v>
          </cell>
          <cell r="C344">
            <v>480</v>
          </cell>
          <cell r="D344">
            <v>26470</v>
          </cell>
          <cell r="E344" t="str">
            <v xml:space="preserve">LA MOTTE  </v>
          </cell>
        </row>
        <row r="345">
          <cell r="B345" t="str">
            <v>Abonné0068</v>
          </cell>
          <cell r="C345" t="str">
            <v>BRUGIERE JEAN LOUIS</v>
          </cell>
          <cell r="D345" t="str">
            <v>INT</v>
          </cell>
          <cell r="E345">
            <v>22</v>
          </cell>
          <cell r="F345">
            <v>826</v>
          </cell>
        </row>
        <row r="346">
          <cell r="B346" t="str">
            <v>Abonnement0068</v>
          </cell>
          <cell r="C346" t="str">
            <v>GRANDE RUE-47</v>
          </cell>
          <cell r="D346" t="str">
            <v xml:space="preserve">  Grande Rue</v>
          </cell>
        </row>
        <row r="347">
          <cell r="B347" t="str">
            <v>Branchement0068</v>
          </cell>
          <cell r="C347" t="str">
            <v>GRANDE RUE 00057</v>
          </cell>
        </row>
        <row r="348">
          <cell r="B348" t="str">
            <v>Compteur0068</v>
          </cell>
          <cell r="C348" t="str">
            <v>97EA032901</v>
          </cell>
        </row>
        <row r="349">
          <cell r="B349" t="str">
            <v>Rang0068</v>
          </cell>
          <cell r="C349">
            <v>660</v>
          </cell>
          <cell r="D349">
            <v>26470</v>
          </cell>
        </row>
        <row r="350">
          <cell r="B350" t="str">
            <v>Abonné0069</v>
          </cell>
          <cell r="C350" t="str">
            <v>CHARRE BRUGIERE MARIE MICHELE</v>
          </cell>
          <cell r="D350" t="str">
            <v>INT</v>
          </cell>
          <cell r="E350">
            <v>7</v>
          </cell>
          <cell r="F350">
            <v>2919</v>
          </cell>
        </row>
        <row r="351">
          <cell r="B351" t="str">
            <v>Abonnement0069</v>
          </cell>
          <cell r="C351" t="str">
            <v>55 grande rue</v>
          </cell>
          <cell r="D351" t="str">
            <v xml:space="preserve">  </v>
          </cell>
        </row>
        <row r="352">
          <cell r="B352" t="str">
            <v>Branchement0069</v>
          </cell>
          <cell r="C352" t="str">
            <v>GRANDE RUE 00058</v>
          </cell>
        </row>
        <row r="353">
          <cell r="B353" t="str">
            <v>Compteur0069</v>
          </cell>
          <cell r="C353">
            <v>77377477</v>
          </cell>
        </row>
        <row r="354">
          <cell r="B354" t="str">
            <v>Rang0069</v>
          </cell>
          <cell r="C354">
            <v>690</v>
          </cell>
          <cell r="D354">
            <v>26470</v>
          </cell>
          <cell r="E354" t="str">
            <v xml:space="preserve">LA MOTTE  </v>
          </cell>
        </row>
        <row r="355">
          <cell r="B355" t="str">
            <v>Abonné0070</v>
          </cell>
          <cell r="C355" t="str">
            <v>FARESSE  EMILE</v>
          </cell>
          <cell r="D355" t="str">
            <v>INT</v>
          </cell>
          <cell r="E355">
            <v>56</v>
          </cell>
          <cell r="F355">
            <v>940</v>
          </cell>
        </row>
        <row r="356">
          <cell r="B356" t="str">
            <v>Abonnement0070</v>
          </cell>
          <cell r="C356" t="str">
            <v>Grande Rue-00112</v>
          </cell>
          <cell r="D356" t="str">
            <v xml:space="preserve">  Résidence Lou Souleou</v>
          </cell>
        </row>
        <row r="357">
          <cell r="B357" t="str">
            <v>Branchement0070</v>
          </cell>
          <cell r="C357" t="str">
            <v>GRANDE RUE 00112</v>
          </cell>
          <cell r="D357" t="str">
            <v>487 Rue Jean Queillan</v>
          </cell>
        </row>
        <row r="358">
          <cell r="B358" t="str">
            <v>Compteur0070</v>
          </cell>
          <cell r="C358" t="str">
            <v>97EA032939</v>
          </cell>
        </row>
        <row r="359">
          <cell r="B359" t="str">
            <v>Rang0070</v>
          </cell>
          <cell r="C359">
            <v>1420</v>
          </cell>
          <cell r="D359">
            <v>13014</v>
          </cell>
          <cell r="E359" t="str">
            <v>MARSEILLE</v>
          </cell>
        </row>
        <row r="360">
          <cell r="B360" t="str">
            <v>Abonné0071</v>
          </cell>
          <cell r="C360" t="str">
            <v>TELLIER DIDIER</v>
          </cell>
          <cell r="D360" t="str">
            <v>INT</v>
          </cell>
          <cell r="E360">
            <v>115</v>
          </cell>
          <cell r="F360">
            <v>3259</v>
          </cell>
        </row>
        <row r="361">
          <cell r="B361" t="str">
            <v>Abonnement0071</v>
          </cell>
          <cell r="C361" t="str">
            <v>boulangerie</v>
          </cell>
          <cell r="D361" t="str">
            <v xml:space="preserve">  Grande Rue</v>
          </cell>
        </row>
        <row r="362">
          <cell r="B362" t="str">
            <v>Branchement0071</v>
          </cell>
          <cell r="C362" t="str">
            <v>GRANDE RUE 00134</v>
          </cell>
        </row>
        <row r="363">
          <cell r="B363" t="str">
            <v>Compteur0071</v>
          </cell>
          <cell r="C363" t="str">
            <v>96EA24131</v>
          </cell>
        </row>
        <row r="364">
          <cell r="B364" t="str">
            <v>Rang0071</v>
          </cell>
          <cell r="C364">
            <v>2700</v>
          </cell>
          <cell r="D364">
            <v>26470</v>
          </cell>
        </row>
        <row r="365">
          <cell r="B365" t="str">
            <v>Abonné0072</v>
          </cell>
          <cell r="C365" t="str">
            <v>GOIRAN CHANTAL</v>
          </cell>
          <cell r="D365" t="str">
            <v>INT</v>
          </cell>
          <cell r="E365">
            <v>2</v>
          </cell>
          <cell r="F365">
            <v>115</v>
          </cell>
        </row>
        <row r="366">
          <cell r="B366" t="str">
            <v>Abonnement0072</v>
          </cell>
          <cell r="C366" t="str">
            <v>Grande Rue-00136</v>
          </cell>
          <cell r="D366" t="str">
            <v>17  rue A.Roux</v>
          </cell>
        </row>
        <row r="367">
          <cell r="B367" t="str">
            <v>Branchement0072</v>
          </cell>
          <cell r="C367" t="str">
            <v>GRANDE RUE 00136</v>
          </cell>
        </row>
        <row r="368">
          <cell r="B368" t="str">
            <v>Compteur0072</v>
          </cell>
          <cell r="C368" t="str">
            <v>98EA048232</v>
          </cell>
        </row>
        <row r="369">
          <cell r="B369" t="str">
            <v>Rang0072</v>
          </cell>
          <cell r="C369">
            <v>1750</v>
          </cell>
          <cell r="D369">
            <v>83250</v>
          </cell>
          <cell r="E369" t="str">
            <v>LA LONDE LES MAURES</v>
          </cell>
        </row>
        <row r="370">
          <cell r="B370" t="str">
            <v>Abonné0073</v>
          </cell>
          <cell r="C370" t="str">
            <v>GOUNON MICHELE</v>
          </cell>
          <cell r="D370" t="str">
            <v>INT</v>
          </cell>
          <cell r="E370">
            <v>23</v>
          </cell>
          <cell r="F370">
            <v>710</v>
          </cell>
        </row>
        <row r="371">
          <cell r="B371" t="str">
            <v>Abonnement0073</v>
          </cell>
          <cell r="C371" t="str">
            <v>Grande rue-00138</v>
          </cell>
          <cell r="D371" t="str">
            <v xml:space="preserve">  </v>
          </cell>
        </row>
        <row r="372">
          <cell r="B372" t="str">
            <v>Branchement0073</v>
          </cell>
          <cell r="C372" t="str">
            <v>GRANDE RUE 00138</v>
          </cell>
        </row>
        <row r="373">
          <cell r="B373" t="str">
            <v>Compteur0073</v>
          </cell>
          <cell r="C373" t="str">
            <v>98EA068238</v>
          </cell>
        </row>
        <row r="374">
          <cell r="B374" t="str">
            <v>Rang0073</v>
          </cell>
          <cell r="C374">
            <v>1770</v>
          </cell>
          <cell r="D374">
            <v>26470</v>
          </cell>
          <cell r="E374" t="str">
            <v xml:space="preserve">LA MOTTE  </v>
          </cell>
        </row>
        <row r="375">
          <cell r="B375" t="str">
            <v>Abonné0074</v>
          </cell>
          <cell r="C375" t="str">
            <v>JEAN MICHEL</v>
          </cell>
          <cell r="D375" t="str">
            <v>INT</v>
          </cell>
          <cell r="E375">
            <v>50</v>
          </cell>
          <cell r="F375">
            <v>1829</v>
          </cell>
        </row>
        <row r="376">
          <cell r="B376" t="str">
            <v>Abonnement0074</v>
          </cell>
          <cell r="C376" t="str">
            <v>Grande rue-00146</v>
          </cell>
          <cell r="D376" t="str">
            <v xml:space="preserve">  </v>
          </cell>
        </row>
        <row r="377">
          <cell r="B377" t="str">
            <v>Branchement0074</v>
          </cell>
          <cell r="C377" t="str">
            <v>GRANDE RUE 00146</v>
          </cell>
        </row>
        <row r="378">
          <cell r="B378" t="str">
            <v>Compteur0074</v>
          </cell>
          <cell r="C378" t="str">
            <v>91EA253978</v>
          </cell>
        </row>
        <row r="379">
          <cell r="B379" t="str">
            <v>Rang0074</v>
          </cell>
          <cell r="C379">
            <v>1920</v>
          </cell>
          <cell r="D379">
            <v>26470</v>
          </cell>
        </row>
        <row r="380">
          <cell r="B380" t="str">
            <v>Abonné0075</v>
          </cell>
          <cell r="C380" t="str">
            <v>BROC ANNIE</v>
          </cell>
          <cell r="D380" t="str">
            <v>INT</v>
          </cell>
          <cell r="E380">
            <v>11</v>
          </cell>
          <cell r="F380">
            <v>753</v>
          </cell>
        </row>
        <row r="381">
          <cell r="B381" t="str">
            <v>Abonnement0075</v>
          </cell>
          <cell r="C381" t="str">
            <v>MAISON MAGNAN</v>
          </cell>
          <cell r="D381" t="str">
            <v xml:space="preserve">  </v>
          </cell>
        </row>
        <row r="382">
          <cell r="B382" t="str">
            <v>Branchement0075</v>
          </cell>
          <cell r="C382" t="str">
            <v>GRANDE RUE 00172</v>
          </cell>
        </row>
        <row r="383">
          <cell r="B383" t="str">
            <v>Compteur0075</v>
          </cell>
          <cell r="C383" t="str">
            <v>87EA204308</v>
          </cell>
        </row>
        <row r="384">
          <cell r="B384" t="str">
            <v>Rang0075</v>
          </cell>
          <cell r="C384">
            <v>2300</v>
          </cell>
          <cell r="D384">
            <v>26470</v>
          </cell>
        </row>
        <row r="385">
          <cell r="B385" t="str">
            <v>Abonné0076</v>
          </cell>
          <cell r="C385" t="str">
            <v>MUNIER MICHEL</v>
          </cell>
          <cell r="D385" t="str">
            <v>INT</v>
          </cell>
          <cell r="E385">
            <v>165</v>
          </cell>
          <cell r="F385">
            <v>5482</v>
          </cell>
        </row>
        <row r="386">
          <cell r="B386" t="str">
            <v>Abonnement0076</v>
          </cell>
          <cell r="C386" t="str">
            <v>Le Bourg Maiso</v>
          </cell>
          <cell r="D386" t="str">
            <v xml:space="preserve">  Le Bourg</v>
          </cell>
        </row>
        <row r="387">
          <cell r="B387" t="str">
            <v>Branchement0076</v>
          </cell>
          <cell r="C387" t="str">
            <v>GRANDE RUE 00206</v>
          </cell>
        </row>
        <row r="388">
          <cell r="B388" t="str">
            <v>Compteur0076</v>
          </cell>
          <cell r="C388" t="str">
            <v>72CCB532736</v>
          </cell>
        </row>
        <row r="389">
          <cell r="B389" t="str">
            <v>Rang0076</v>
          </cell>
          <cell r="C389">
            <v>2760</v>
          </cell>
          <cell r="D389">
            <v>26470</v>
          </cell>
          <cell r="E389" t="str">
            <v>LA MOTTE CHALANCON</v>
          </cell>
        </row>
        <row r="390">
          <cell r="B390" t="str">
            <v>Abonné0077</v>
          </cell>
          <cell r="C390" t="str">
            <v>PELLISSARD RAYMOND</v>
          </cell>
          <cell r="D390" t="str">
            <v>INT</v>
          </cell>
          <cell r="E390">
            <v>37</v>
          </cell>
          <cell r="F390">
            <v>463</v>
          </cell>
        </row>
        <row r="391">
          <cell r="B391" t="str">
            <v>Abonnement0077</v>
          </cell>
          <cell r="C391" t="str">
            <v>Grande Rue-00215</v>
          </cell>
          <cell r="D391" t="str">
            <v>36  Grande Rue</v>
          </cell>
        </row>
        <row r="392">
          <cell r="B392" t="str">
            <v>Branchement0077</v>
          </cell>
          <cell r="C392" t="str">
            <v>GRANDE RUE 00215</v>
          </cell>
        </row>
        <row r="393">
          <cell r="B393" t="str">
            <v>Compteur0077</v>
          </cell>
          <cell r="C393" t="str">
            <v>96EA243136</v>
          </cell>
        </row>
        <row r="394">
          <cell r="B394" t="str">
            <v>Rang0077</v>
          </cell>
          <cell r="C394">
            <v>2860</v>
          </cell>
          <cell r="D394">
            <v>26470</v>
          </cell>
        </row>
        <row r="395">
          <cell r="B395" t="str">
            <v>Abonné0078</v>
          </cell>
          <cell r="C395" t="str">
            <v>PERRICHON JEAN-PAUL</v>
          </cell>
          <cell r="D395">
            <v>27</v>
          </cell>
          <cell r="E395">
            <v>339</v>
          </cell>
        </row>
        <row r="396">
          <cell r="B396" t="str">
            <v>Abonnement0078</v>
          </cell>
          <cell r="C396" t="str">
            <v>Grande Rue-00217</v>
          </cell>
          <cell r="D396" t="str">
            <v>69  GRANDE RUE</v>
          </cell>
        </row>
        <row r="397">
          <cell r="B397" t="str">
            <v>Branchement0078</v>
          </cell>
          <cell r="C397" t="str">
            <v>GRANDE RUE 00217</v>
          </cell>
        </row>
        <row r="398">
          <cell r="B398" t="str">
            <v>Compteur0078</v>
          </cell>
          <cell r="C398" t="str">
            <v>97EA032906</v>
          </cell>
        </row>
        <row r="399">
          <cell r="B399" t="str">
            <v>Rang0078</v>
          </cell>
          <cell r="C399">
            <v>2900</v>
          </cell>
          <cell r="D399">
            <v>69800</v>
          </cell>
          <cell r="E399" t="str">
            <v>ST PRIEST</v>
          </cell>
        </row>
        <row r="400">
          <cell r="B400" t="str">
            <v>Abonné0079</v>
          </cell>
          <cell r="C400" t="str">
            <v>POLETTO PIERRE</v>
          </cell>
          <cell r="D400">
            <v>47</v>
          </cell>
          <cell r="E400">
            <v>637</v>
          </cell>
        </row>
        <row r="401">
          <cell r="B401" t="str">
            <v>Abonnement0079</v>
          </cell>
          <cell r="C401" t="str">
            <v>Maison Poletto</v>
          </cell>
          <cell r="D401" t="str">
            <v xml:space="preserve">  Grande Rue</v>
          </cell>
        </row>
        <row r="402">
          <cell r="B402" t="str">
            <v>Branchement0079</v>
          </cell>
          <cell r="C402" t="str">
            <v>GRANDE RUE 00232</v>
          </cell>
        </row>
        <row r="403">
          <cell r="B403" t="str">
            <v>Compteur0079</v>
          </cell>
          <cell r="C403" t="str">
            <v>96EA161360</v>
          </cell>
        </row>
        <row r="404">
          <cell r="B404" t="str">
            <v>Rang0079</v>
          </cell>
          <cell r="C404">
            <v>3130</v>
          </cell>
          <cell r="D404">
            <v>26470</v>
          </cell>
        </row>
        <row r="405">
          <cell r="B405" t="str">
            <v>Abonné0080</v>
          </cell>
          <cell r="C405" t="str">
            <v>PONCON DANIELLE</v>
          </cell>
          <cell r="D405" t="str">
            <v>INT</v>
          </cell>
          <cell r="E405">
            <v>97</v>
          </cell>
          <cell r="F405">
            <v>2273</v>
          </cell>
        </row>
        <row r="406">
          <cell r="B406" t="str">
            <v>Abonnement0080</v>
          </cell>
          <cell r="C406" t="str">
            <v>Magasin-00237</v>
          </cell>
          <cell r="D406" t="str">
            <v xml:space="preserve">  Grande Rue</v>
          </cell>
        </row>
        <row r="407">
          <cell r="B407" t="str">
            <v>Branchement0080</v>
          </cell>
          <cell r="C407" t="str">
            <v>GRANDE RUE 00237</v>
          </cell>
        </row>
        <row r="408">
          <cell r="B408" t="str">
            <v>Compteur0080</v>
          </cell>
          <cell r="C408" t="str">
            <v>96EA072696</v>
          </cell>
        </row>
        <row r="409">
          <cell r="B409" t="str">
            <v>Rang0080</v>
          </cell>
          <cell r="C409">
            <v>3200</v>
          </cell>
          <cell r="D409">
            <v>26470</v>
          </cell>
        </row>
        <row r="410">
          <cell r="B410" t="str">
            <v>Abonné0081</v>
          </cell>
          <cell r="C410" t="str">
            <v>PONS JEAN-PIERRE</v>
          </cell>
          <cell r="D410">
            <v>87</v>
          </cell>
          <cell r="E410">
            <v>3348</v>
          </cell>
        </row>
        <row r="411">
          <cell r="B411" t="str">
            <v>Abonnement0081</v>
          </cell>
          <cell r="C411" t="str">
            <v>grande rue-00238</v>
          </cell>
          <cell r="D411" t="str">
            <v xml:space="preserve">  </v>
          </cell>
        </row>
        <row r="412">
          <cell r="B412" t="str">
            <v>Branchement0081</v>
          </cell>
          <cell r="C412" t="str">
            <v>GRANDE RUE 00238</v>
          </cell>
        </row>
        <row r="413">
          <cell r="B413" t="str">
            <v>Compteur0081</v>
          </cell>
          <cell r="C413" t="str">
            <v>93EA001909</v>
          </cell>
        </row>
        <row r="414">
          <cell r="B414" t="str">
            <v>Rang0081</v>
          </cell>
          <cell r="C414">
            <v>3260</v>
          </cell>
          <cell r="D414">
            <v>26470</v>
          </cell>
        </row>
        <row r="415">
          <cell r="B415" t="str">
            <v>Abonné0082</v>
          </cell>
          <cell r="C415" t="str">
            <v>COMTE REGIS</v>
          </cell>
          <cell r="D415" t="str">
            <v>INT</v>
          </cell>
          <cell r="E415">
            <v>14</v>
          </cell>
          <cell r="F415">
            <v>132</v>
          </cell>
        </row>
        <row r="416">
          <cell r="B416" t="str">
            <v>Abonnement0082</v>
          </cell>
          <cell r="C416" t="str">
            <v>Grande Rue-00241</v>
          </cell>
          <cell r="D416" t="str">
            <v xml:space="preserve">  </v>
          </cell>
        </row>
        <row r="417">
          <cell r="B417" t="str">
            <v>Branchement0082</v>
          </cell>
          <cell r="C417" t="str">
            <v>GRANDE RUE 00241</v>
          </cell>
        </row>
        <row r="418">
          <cell r="B418" t="str">
            <v>Compteur0082</v>
          </cell>
          <cell r="C418" t="str">
            <v>D02TA039564</v>
          </cell>
        </row>
        <row r="419">
          <cell r="B419" t="str">
            <v>Rang0082</v>
          </cell>
          <cell r="C419">
            <v>3370</v>
          </cell>
          <cell r="D419">
            <v>26470</v>
          </cell>
        </row>
        <row r="420">
          <cell r="B420" t="str">
            <v>Abonné0083</v>
          </cell>
          <cell r="C420" t="str">
            <v>RICHAUD JEAN-CLAUDE</v>
          </cell>
          <cell r="D420" t="str">
            <v>INT</v>
          </cell>
          <cell r="E420">
            <v>0</v>
          </cell>
          <cell r="F420">
            <v>302</v>
          </cell>
        </row>
        <row r="421">
          <cell r="B421" t="str">
            <v>Abonnement0083</v>
          </cell>
          <cell r="C421" t="str">
            <v>Grande Rue-00245</v>
          </cell>
          <cell r="D421" t="str">
            <v xml:space="preserve">  </v>
          </cell>
        </row>
        <row r="422">
          <cell r="B422" t="str">
            <v>Branchement0083</v>
          </cell>
          <cell r="C422" t="str">
            <v>GRANDE RUE 00245</v>
          </cell>
        </row>
        <row r="423">
          <cell r="B423" t="str">
            <v>Compteur0083</v>
          </cell>
          <cell r="C423" t="str">
            <v>93EA001913</v>
          </cell>
        </row>
        <row r="424">
          <cell r="B424" t="str">
            <v>Rang0083</v>
          </cell>
          <cell r="C424">
            <v>3460</v>
          </cell>
          <cell r="D424">
            <v>26470</v>
          </cell>
        </row>
        <row r="425">
          <cell r="B425" t="str">
            <v>Abonné0084</v>
          </cell>
          <cell r="C425" t="str">
            <v>SERRATRICE ALBERT</v>
          </cell>
          <cell r="D425" t="str">
            <v>INT</v>
          </cell>
          <cell r="E425">
            <v>44</v>
          </cell>
          <cell r="F425">
            <v>1257</v>
          </cell>
        </row>
        <row r="426">
          <cell r="B426" t="str">
            <v>Abonnement0084</v>
          </cell>
          <cell r="C426" t="str">
            <v>grande Rue-00268</v>
          </cell>
          <cell r="D426" t="str">
            <v xml:space="preserve">  </v>
          </cell>
        </row>
        <row r="427">
          <cell r="B427" t="str">
            <v>Branchement0084</v>
          </cell>
          <cell r="C427" t="str">
            <v>GRANDE RUE 00268</v>
          </cell>
        </row>
        <row r="428">
          <cell r="B428" t="str">
            <v>Compteur0084</v>
          </cell>
          <cell r="C428" t="str">
            <v>97EA032936</v>
          </cell>
        </row>
        <row r="429">
          <cell r="B429" t="str">
            <v>Rang0084</v>
          </cell>
          <cell r="C429">
            <v>3710</v>
          </cell>
          <cell r="D429">
            <v>26470</v>
          </cell>
        </row>
        <row r="430">
          <cell r="B430" t="str">
            <v>Abonné0085</v>
          </cell>
          <cell r="C430" t="str">
            <v>SERRATRICE GERARD</v>
          </cell>
          <cell r="D430">
            <v>50</v>
          </cell>
          <cell r="E430">
            <v>244</v>
          </cell>
        </row>
        <row r="431">
          <cell r="B431" t="str">
            <v>Abonnement0085</v>
          </cell>
          <cell r="C431" t="str">
            <v>Grande Rue  (s</v>
          </cell>
          <cell r="D431" t="str">
            <v>43  Chemin des Fins Nord</v>
          </cell>
        </row>
        <row r="432">
          <cell r="B432" t="str">
            <v>Branchement0085</v>
          </cell>
          <cell r="C432" t="str">
            <v>GRANDE RUE 00270</v>
          </cell>
          <cell r="D432" t="str">
            <v>La Renaissance</v>
          </cell>
        </row>
        <row r="433">
          <cell r="B433" t="str">
            <v>Compteur0085</v>
          </cell>
          <cell r="C433">
            <v>270</v>
          </cell>
        </row>
        <row r="434">
          <cell r="B434" t="str">
            <v>Rang0085</v>
          </cell>
          <cell r="C434">
            <v>3720</v>
          </cell>
          <cell r="D434">
            <v>74000</v>
          </cell>
          <cell r="E434" t="str">
            <v>ANNECY</v>
          </cell>
        </row>
        <row r="435">
          <cell r="B435" t="str">
            <v>Abonné0086</v>
          </cell>
          <cell r="C435" t="str">
            <v>DE KONING AURELIA</v>
          </cell>
          <cell r="D435">
            <v>120</v>
          </cell>
          <cell r="E435">
            <v>1294</v>
          </cell>
        </row>
        <row r="436">
          <cell r="B436" t="str">
            <v>Abonnement0086</v>
          </cell>
          <cell r="C436" t="str">
            <v>O.D.H. Maison</v>
          </cell>
          <cell r="D436" t="str">
            <v xml:space="preserve">  Grande Rue</v>
          </cell>
        </row>
        <row r="437">
          <cell r="B437" t="str">
            <v>Branchement0086</v>
          </cell>
          <cell r="C437" t="str">
            <v>GRANDE RUE 00278</v>
          </cell>
        </row>
        <row r="438">
          <cell r="B438" t="str">
            <v>Compteur0086</v>
          </cell>
          <cell r="C438" t="str">
            <v>D03TA034993</v>
          </cell>
        </row>
        <row r="439">
          <cell r="B439" t="str">
            <v>Rang0086</v>
          </cell>
          <cell r="C439">
            <v>2210</v>
          </cell>
          <cell r="D439">
            <v>26470</v>
          </cell>
        </row>
        <row r="440">
          <cell r="B440" t="str">
            <v>Abonné0087</v>
          </cell>
          <cell r="C440" t="str">
            <v>TAUZIA VINCENT</v>
          </cell>
          <cell r="D440" t="str">
            <v>INT</v>
          </cell>
          <cell r="E440">
            <v>8</v>
          </cell>
          <cell r="F440">
            <v>373</v>
          </cell>
        </row>
        <row r="441">
          <cell r="B441" t="str">
            <v>Abonnement0087</v>
          </cell>
          <cell r="C441" t="str">
            <v>grande Rue-00281</v>
          </cell>
          <cell r="D441" t="str">
            <v xml:space="preserve">  </v>
          </cell>
        </row>
        <row r="442">
          <cell r="B442" t="str">
            <v>Branchement0087</v>
          </cell>
          <cell r="C442" t="str">
            <v>GRANDE RUE 00281</v>
          </cell>
        </row>
        <row r="443">
          <cell r="B443" t="str">
            <v>Compteur0087</v>
          </cell>
          <cell r="C443" t="str">
            <v>91EA253975</v>
          </cell>
        </row>
        <row r="444">
          <cell r="B444" t="str">
            <v>Rang0087</v>
          </cell>
          <cell r="C444">
            <v>3840</v>
          </cell>
        </row>
        <row r="445">
          <cell r="B445" t="str">
            <v>Abonné0088</v>
          </cell>
          <cell r="C445" t="str">
            <v>VIGNON ANNIE-FRANCOISE</v>
          </cell>
          <cell r="D445">
            <v>23</v>
          </cell>
          <cell r="E445">
            <v>32</v>
          </cell>
        </row>
        <row r="446">
          <cell r="B446" t="str">
            <v>Abonnement0088</v>
          </cell>
          <cell r="C446" t="str">
            <v>Grande Rue-00300</v>
          </cell>
          <cell r="D446" t="str">
            <v xml:space="preserve">  </v>
          </cell>
        </row>
        <row r="447">
          <cell r="B447" t="str">
            <v>Branchement0088</v>
          </cell>
          <cell r="C447" t="str">
            <v>GRANDE RUE 00300</v>
          </cell>
        </row>
        <row r="448">
          <cell r="B448" t="str">
            <v>Compteur0088</v>
          </cell>
          <cell r="C448" t="str">
            <v>08UA186583F</v>
          </cell>
        </row>
        <row r="449">
          <cell r="B449" t="str">
            <v>Rang0088</v>
          </cell>
          <cell r="C449">
            <v>4120</v>
          </cell>
          <cell r="D449">
            <v>26470</v>
          </cell>
          <cell r="E449" t="str">
            <v>LA MOTTE CHALANCON</v>
          </cell>
        </row>
        <row r="450">
          <cell r="B450" t="str">
            <v>Abonné0089</v>
          </cell>
          <cell r="C450" t="str">
            <v>ESCOFFIER LAURENT</v>
          </cell>
          <cell r="D450" t="str">
            <v>INT</v>
          </cell>
          <cell r="E450">
            <v>19</v>
          </cell>
          <cell r="F450">
            <v>2130</v>
          </cell>
        </row>
        <row r="451">
          <cell r="B451" t="str">
            <v>Abonnement0089</v>
          </cell>
          <cell r="C451" t="str">
            <v>GRANDE RUE</v>
          </cell>
          <cell r="D451" t="str">
            <v xml:space="preserve">  </v>
          </cell>
        </row>
        <row r="452">
          <cell r="B452" t="str">
            <v>Branchement0089</v>
          </cell>
          <cell r="C452" t="str">
            <v>GRANDE RUE 00337</v>
          </cell>
          <cell r="D452" t="str">
            <v>Grande Rue</v>
          </cell>
        </row>
        <row r="453">
          <cell r="B453" t="str">
            <v>Compteur0089</v>
          </cell>
          <cell r="C453" t="str">
            <v>93EA001910</v>
          </cell>
        </row>
        <row r="454">
          <cell r="B454" t="str">
            <v>Rang0089</v>
          </cell>
          <cell r="C454">
            <v>1340</v>
          </cell>
          <cell r="D454">
            <v>26470</v>
          </cell>
        </row>
        <row r="455">
          <cell r="B455" t="str">
            <v>Abonné0090</v>
          </cell>
          <cell r="C455" t="str">
            <v>JUILLARD FABIENNE</v>
          </cell>
          <cell r="D455" t="str">
            <v>INT</v>
          </cell>
          <cell r="E455">
            <v>26</v>
          </cell>
          <cell r="F455">
            <v>520</v>
          </cell>
        </row>
        <row r="456">
          <cell r="B456" t="str">
            <v>Abonnement0090</v>
          </cell>
          <cell r="C456" t="str">
            <v>grande rue-00339</v>
          </cell>
          <cell r="D456" t="str">
            <v>7  rue de Tourson</v>
          </cell>
        </row>
        <row r="457">
          <cell r="B457" t="str">
            <v>Branchement0090</v>
          </cell>
          <cell r="C457" t="str">
            <v>GRANDE RUE 00339</v>
          </cell>
        </row>
        <row r="458">
          <cell r="B458" t="str">
            <v>Compteur0090</v>
          </cell>
          <cell r="C458" t="str">
            <v>91EA253971</v>
          </cell>
        </row>
        <row r="459">
          <cell r="B459" t="str">
            <v>Rang0090</v>
          </cell>
          <cell r="C459">
            <v>2000</v>
          </cell>
          <cell r="D459">
            <v>69340</v>
          </cell>
          <cell r="E459" t="str">
            <v>FRANCHEVILLE</v>
          </cell>
        </row>
        <row r="460">
          <cell r="B460" t="str">
            <v>Abonné0091</v>
          </cell>
          <cell r="C460" t="str">
            <v>BEAUP STEPHANE</v>
          </cell>
          <cell r="D460">
            <v>52</v>
          </cell>
          <cell r="E460">
            <v>1710</v>
          </cell>
        </row>
        <row r="461">
          <cell r="B461" t="str">
            <v>Abonnement0091</v>
          </cell>
          <cell r="C461" t="str">
            <v>BEAUP STEPHANE</v>
          </cell>
          <cell r="D461" t="str">
            <v>44  Grande Rue</v>
          </cell>
        </row>
        <row r="462">
          <cell r="B462" t="str">
            <v>Branchement0091</v>
          </cell>
          <cell r="C462" t="str">
            <v>GRANDE RUE 00345</v>
          </cell>
        </row>
        <row r="463">
          <cell r="B463" t="str">
            <v>Compteur0091</v>
          </cell>
          <cell r="C463" t="str">
            <v>96EA072692</v>
          </cell>
        </row>
        <row r="464">
          <cell r="B464" t="str">
            <v>Rang0091</v>
          </cell>
          <cell r="C464">
            <v>250</v>
          </cell>
          <cell r="D464">
            <v>26470</v>
          </cell>
        </row>
        <row r="465">
          <cell r="B465" t="str">
            <v>Abonné0092</v>
          </cell>
          <cell r="C465" t="str">
            <v>MAILLARD GUILLAUME</v>
          </cell>
          <cell r="D465">
            <v>81</v>
          </cell>
          <cell r="E465">
            <v>1500</v>
          </cell>
        </row>
        <row r="466">
          <cell r="B466" t="str">
            <v>Abonnement0092</v>
          </cell>
          <cell r="C466" t="str">
            <v>grande rue-00355</v>
          </cell>
          <cell r="D466" t="str">
            <v xml:space="preserve">  </v>
          </cell>
        </row>
        <row r="467">
          <cell r="B467" t="str">
            <v>Branchement0092</v>
          </cell>
          <cell r="C467" t="str">
            <v>GRANDE RUE 00355</v>
          </cell>
        </row>
        <row r="468">
          <cell r="B468" t="str">
            <v>Compteur0092</v>
          </cell>
          <cell r="C468" t="str">
            <v>96EA161355</v>
          </cell>
        </row>
        <row r="469">
          <cell r="B469" t="str">
            <v>Rang0092</v>
          </cell>
          <cell r="C469">
            <v>300</v>
          </cell>
          <cell r="D469">
            <v>26470</v>
          </cell>
        </row>
        <row r="470">
          <cell r="B470" t="str">
            <v>Abonné0093</v>
          </cell>
          <cell r="C470" t="str">
            <v>JANKELIOWITCH ANNE</v>
          </cell>
          <cell r="D470" t="str">
            <v>INT</v>
          </cell>
          <cell r="E470">
            <v>54</v>
          </cell>
          <cell r="F470">
            <v>1285</v>
          </cell>
        </row>
        <row r="471">
          <cell r="B471" t="str">
            <v>Abonnement0093</v>
          </cell>
          <cell r="C471" t="str">
            <v>Restaurant les</v>
          </cell>
          <cell r="D471" t="str">
            <v xml:space="preserve">  Grande Rue</v>
          </cell>
        </row>
        <row r="472">
          <cell r="B472" t="str">
            <v>Branchement0093</v>
          </cell>
          <cell r="C472" t="str">
            <v>GRANDE RUE 00377</v>
          </cell>
        </row>
        <row r="473">
          <cell r="B473" t="str">
            <v>Compteur0093</v>
          </cell>
          <cell r="C473" t="str">
            <v>97EA328329</v>
          </cell>
        </row>
        <row r="474">
          <cell r="B474" t="str">
            <v>Rang0093</v>
          </cell>
          <cell r="C474">
            <v>3420</v>
          </cell>
          <cell r="D474">
            <v>26470</v>
          </cell>
        </row>
        <row r="475">
          <cell r="B475" t="str">
            <v>Abonné0094</v>
          </cell>
          <cell r="C475" t="str">
            <v>BORDJA  CHRISTELLE</v>
          </cell>
          <cell r="D475">
            <v>20</v>
          </cell>
          <cell r="E475">
            <v>1992</v>
          </cell>
        </row>
        <row r="476">
          <cell r="B476" t="str">
            <v>Abonnement0094</v>
          </cell>
          <cell r="C476" t="str">
            <v>Boucherie</v>
          </cell>
          <cell r="D476" t="str">
            <v xml:space="preserve">  Grande Rue</v>
          </cell>
        </row>
        <row r="477">
          <cell r="B477" t="str">
            <v>Branchement0094</v>
          </cell>
          <cell r="C477" t="str">
            <v>GRANDE RUE 00378</v>
          </cell>
        </row>
        <row r="478">
          <cell r="B478" t="str">
            <v>Compteur0094</v>
          </cell>
          <cell r="C478" t="str">
            <v>75CCB154905</v>
          </cell>
        </row>
        <row r="479">
          <cell r="B479" t="str">
            <v>Rang0094</v>
          </cell>
          <cell r="C479">
            <v>1570</v>
          </cell>
          <cell r="D479">
            <v>26470</v>
          </cell>
        </row>
        <row r="480">
          <cell r="B480" t="str">
            <v>Abonné0095</v>
          </cell>
          <cell r="C480" t="str">
            <v>BOONE BENOIT</v>
          </cell>
          <cell r="D480" t="str">
            <v>INT</v>
          </cell>
          <cell r="E480">
            <v>16</v>
          </cell>
          <cell r="F480">
            <v>645</v>
          </cell>
        </row>
        <row r="481">
          <cell r="B481" t="str">
            <v>Abonnement0095</v>
          </cell>
          <cell r="C481" t="str">
            <v>ex jean</v>
          </cell>
          <cell r="D481" t="str">
            <v xml:space="preserve">  </v>
          </cell>
        </row>
        <row r="482">
          <cell r="B482" t="str">
            <v>Branchement0095</v>
          </cell>
          <cell r="C482" t="str">
            <v>GRANDE RUE 00380</v>
          </cell>
        </row>
        <row r="483">
          <cell r="B483" t="str">
            <v>Compteur0095</v>
          </cell>
          <cell r="C483" t="str">
            <v>96EA072691</v>
          </cell>
        </row>
        <row r="484">
          <cell r="B484" t="str">
            <v>Rang0095</v>
          </cell>
          <cell r="C484">
            <v>1910</v>
          </cell>
          <cell r="D484">
            <v>26470</v>
          </cell>
        </row>
        <row r="485">
          <cell r="B485" t="str">
            <v>Abonné0096</v>
          </cell>
          <cell r="C485" t="str">
            <v>POLETTO YVETTE</v>
          </cell>
          <cell r="D485">
            <v>47</v>
          </cell>
          <cell r="E485">
            <v>1728</v>
          </cell>
        </row>
        <row r="486">
          <cell r="B486" t="str">
            <v>Abonnement0096</v>
          </cell>
          <cell r="C486" t="str">
            <v>grande rue-00410</v>
          </cell>
          <cell r="D486" t="str">
            <v xml:space="preserve">  Grande Rue</v>
          </cell>
        </row>
        <row r="487">
          <cell r="B487" t="str">
            <v>Branchement0096</v>
          </cell>
          <cell r="C487" t="str">
            <v>GRANDE RUE 00410</v>
          </cell>
        </row>
        <row r="488">
          <cell r="B488" t="str">
            <v>Compteur0096</v>
          </cell>
          <cell r="C488" t="str">
            <v>96EA072695</v>
          </cell>
        </row>
        <row r="489">
          <cell r="B489" t="str">
            <v>Rang0096</v>
          </cell>
          <cell r="C489">
            <v>3150</v>
          </cell>
          <cell r="D489">
            <v>26470</v>
          </cell>
        </row>
        <row r="490">
          <cell r="B490" t="str">
            <v>Abonné0097</v>
          </cell>
          <cell r="C490" t="str">
            <v>LE LODGE SCI</v>
          </cell>
          <cell r="D490">
            <v>96</v>
          </cell>
          <cell r="E490">
            <v>4881</v>
          </cell>
        </row>
        <row r="491">
          <cell r="B491" t="str">
            <v>Abonnement0097</v>
          </cell>
          <cell r="C491" t="str">
            <v>63 GRANDE RUE</v>
          </cell>
          <cell r="D491" t="str">
            <v xml:space="preserve">  S.C.I LE LODGE</v>
          </cell>
        </row>
        <row r="492">
          <cell r="B492" t="str">
            <v>Branchement0097</v>
          </cell>
          <cell r="C492" t="str">
            <v>GRANDE RUE 00415</v>
          </cell>
          <cell r="D492" t="str">
            <v>PLAN DU GUE LA RIVIERE</v>
          </cell>
        </row>
        <row r="493">
          <cell r="B493" t="str">
            <v>Compteur0097</v>
          </cell>
          <cell r="C493" t="str">
            <v>98EA048237</v>
          </cell>
        </row>
        <row r="494">
          <cell r="B494" t="str">
            <v>Rang0097</v>
          </cell>
          <cell r="C494">
            <v>2430</v>
          </cell>
          <cell r="D494">
            <v>26470</v>
          </cell>
        </row>
        <row r="495">
          <cell r="B495" t="str">
            <v>Abonné0098</v>
          </cell>
          <cell r="C495" t="str">
            <v>RUCHON EMMANUEL</v>
          </cell>
          <cell r="D495" t="str">
            <v>INT</v>
          </cell>
          <cell r="E495">
            <v>7</v>
          </cell>
          <cell r="F495">
            <v>1382</v>
          </cell>
        </row>
        <row r="496">
          <cell r="B496" t="str">
            <v>Abonnement0098</v>
          </cell>
          <cell r="C496" t="str">
            <v>GRANDE RUE P00009</v>
          </cell>
          <cell r="D496" t="str">
            <v xml:space="preserve">  Grand rue</v>
          </cell>
        </row>
        <row r="497">
          <cell r="B497" t="str">
            <v>Branchement0098</v>
          </cell>
          <cell r="C497" t="str">
            <v>GRANDE RUE P00009</v>
          </cell>
        </row>
        <row r="498">
          <cell r="B498" t="str">
            <v>Compteur0098</v>
          </cell>
          <cell r="C498" t="str">
            <v>85EA872031</v>
          </cell>
        </row>
        <row r="499">
          <cell r="B499" t="str">
            <v>Rang0098</v>
          </cell>
          <cell r="C499">
            <v>4210</v>
          </cell>
          <cell r="D499">
            <v>26470</v>
          </cell>
          <cell r="E499" t="str">
            <v>LA MOTTE CHALANCON</v>
          </cell>
        </row>
        <row r="500">
          <cell r="B500" t="str">
            <v>Abonné0099</v>
          </cell>
          <cell r="C500" t="str">
            <v>MOUNIER JACQUES</v>
          </cell>
          <cell r="D500" t="str">
            <v>INT</v>
          </cell>
          <cell r="E500">
            <v>17</v>
          </cell>
          <cell r="F500">
            <v>482</v>
          </cell>
        </row>
        <row r="501">
          <cell r="B501" t="str">
            <v>Abonnement0099</v>
          </cell>
          <cell r="C501" t="str">
            <v>A00014</v>
          </cell>
          <cell r="D501" t="str">
            <v xml:space="preserve">  St Julien l'Epinouze</v>
          </cell>
        </row>
        <row r="502">
          <cell r="B502" t="str">
            <v>Branchement0099</v>
          </cell>
          <cell r="C502" t="str">
            <v>GRANDE RUE P00010</v>
          </cell>
        </row>
        <row r="503">
          <cell r="B503" t="str">
            <v>Compteur0099</v>
          </cell>
          <cell r="C503" t="str">
            <v>96EA243138</v>
          </cell>
        </row>
        <row r="504">
          <cell r="B504" t="str">
            <v>Rang0099</v>
          </cell>
          <cell r="C504">
            <v>4190</v>
          </cell>
          <cell r="D504">
            <v>83310</v>
          </cell>
          <cell r="E504" t="str">
            <v>LA MOLE</v>
          </cell>
        </row>
        <row r="505">
          <cell r="B505" t="str">
            <v>Abonné0100</v>
          </cell>
          <cell r="C505" t="str">
            <v>MORISSE YVES</v>
          </cell>
          <cell r="D505">
            <v>0</v>
          </cell>
          <cell r="E505">
            <v>250</v>
          </cell>
        </row>
        <row r="506">
          <cell r="B506" t="str">
            <v>Abonnement0100</v>
          </cell>
          <cell r="C506" t="str">
            <v>grand rue</v>
          </cell>
          <cell r="D506" t="str">
            <v xml:space="preserve">  </v>
          </cell>
        </row>
        <row r="507">
          <cell r="B507" t="str">
            <v>Branchement0100</v>
          </cell>
          <cell r="C507" t="str">
            <v>GRANDE RUE P00019</v>
          </cell>
        </row>
        <row r="508">
          <cell r="B508" t="str">
            <v>Compteur0100</v>
          </cell>
          <cell r="C508" t="str">
            <v>97EA032913</v>
          </cell>
        </row>
        <row r="509">
          <cell r="B509" t="str">
            <v>Rang0100</v>
          </cell>
          <cell r="C509">
            <v>4280</v>
          </cell>
        </row>
        <row r="510">
          <cell r="B510" t="str">
            <v>Abonné0101</v>
          </cell>
          <cell r="C510" t="str">
            <v>KREUZ PATRICK</v>
          </cell>
          <cell r="D510">
            <v>0</v>
          </cell>
          <cell r="E510">
            <v>41</v>
          </cell>
        </row>
        <row r="511">
          <cell r="B511" t="str">
            <v>Abonnement0101</v>
          </cell>
          <cell r="C511" t="str">
            <v>L ESCOURCHE</v>
          </cell>
          <cell r="D511" t="str">
            <v xml:space="preserve">  </v>
          </cell>
        </row>
        <row r="512">
          <cell r="B512" t="str">
            <v>Branchement0101</v>
          </cell>
          <cell r="C512" t="str">
            <v>L ESCOURCHE</v>
          </cell>
        </row>
        <row r="513">
          <cell r="B513" t="str">
            <v>Compteur0101</v>
          </cell>
          <cell r="C513" t="str">
            <v>D06TA177596</v>
          </cell>
        </row>
        <row r="514">
          <cell r="B514" t="str">
            <v>Rang0101</v>
          </cell>
          <cell r="C514">
            <v>4510</v>
          </cell>
          <cell r="D514">
            <v>26470</v>
          </cell>
          <cell r="E514" t="str">
            <v xml:space="preserve">LA MOTTE  </v>
          </cell>
        </row>
        <row r="515">
          <cell r="B515" t="str">
            <v>Abonné0102</v>
          </cell>
          <cell r="C515" t="str">
            <v>BENDRAOUA LAHOURIA</v>
          </cell>
          <cell r="D515">
            <v>9</v>
          </cell>
          <cell r="E515">
            <v>521</v>
          </cell>
        </row>
        <row r="516">
          <cell r="B516" t="str">
            <v>Abonnement0102</v>
          </cell>
          <cell r="C516" t="str">
            <v>la Costa-00046</v>
          </cell>
          <cell r="D516" t="str">
            <v xml:space="preserve">  la Costa</v>
          </cell>
        </row>
        <row r="517">
          <cell r="B517" t="str">
            <v>Branchement0102</v>
          </cell>
          <cell r="C517" t="str">
            <v>LA COSTA 00046</v>
          </cell>
        </row>
        <row r="518">
          <cell r="B518" t="str">
            <v>Compteur0102</v>
          </cell>
          <cell r="C518" t="str">
            <v>WB1007548</v>
          </cell>
        </row>
        <row r="519">
          <cell r="B519" t="str">
            <v>Rang0102</v>
          </cell>
          <cell r="C519">
            <v>470</v>
          </cell>
          <cell r="D519">
            <v>26470</v>
          </cell>
          <cell r="E519" t="str">
            <v xml:space="preserve">LA MOTTE  </v>
          </cell>
        </row>
        <row r="520">
          <cell r="B520" t="str">
            <v>Abonné0103</v>
          </cell>
          <cell r="C520" t="str">
            <v>MOURIER CLAUDETTE</v>
          </cell>
          <cell r="D520">
            <v>30</v>
          </cell>
          <cell r="E520">
            <v>30</v>
          </cell>
        </row>
        <row r="521">
          <cell r="B521" t="str">
            <v>Abonnement0103</v>
          </cell>
          <cell r="C521" t="str">
            <v>la costa-00386</v>
          </cell>
          <cell r="D521" t="str">
            <v xml:space="preserve">  La Costa</v>
          </cell>
        </row>
        <row r="522">
          <cell r="B522" t="str">
            <v>Branchement0103</v>
          </cell>
          <cell r="C522" t="str">
            <v>LA COSTA 00386</v>
          </cell>
        </row>
        <row r="523">
          <cell r="B523" t="str">
            <v>Compteur0103</v>
          </cell>
          <cell r="C523" t="str">
            <v>13TA645873</v>
          </cell>
        </row>
        <row r="524">
          <cell r="B524" t="str">
            <v>Rang0103</v>
          </cell>
          <cell r="C524">
            <v>2710</v>
          </cell>
          <cell r="D524">
            <v>26470</v>
          </cell>
        </row>
        <row r="525">
          <cell r="B525" t="str">
            <v>Abonné0104</v>
          </cell>
          <cell r="C525" t="str">
            <v>BELIANDO RENE</v>
          </cell>
          <cell r="D525">
            <v>38</v>
          </cell>
          <cell r="E525">
            <v>2529</v>
          </cell>
        </row>
        <row r="526">
          <cell r="B526" t="str">
            <v>Abonnement0104</v>
          </cell>
          <cell r="C526" t="str">
            <v>Le Lavour-00027</v>
          </cell>
          <cell r="D526" t="str">
            <v xml:space="preserve">  Résidence Le Neptune</v>
          </cell>
        </row>
        <row r="527">
          <cell r="B527" t="str">
            <v>Branchement0104</v>
          </cell>
          <cell r="C527" t="str">
            <v>LA GENINE 00027</v>
          </cell>
          <cell r="D527" t="str">
            <v>8 Boulevard des Amis</v>
          </cell>
        </row>
        <row r="528">
          <cell r="B528" t="str">
            <v>Compteur0104</v>
          </cell>
          <cell r="C528" t="str">
            <v>98EA048240</v>
          </cell>
        </row>
        <row r="529">
          <cell r="B529" t="str">
            <v>Rang0104</v>
          </cell>
          <cell r="C529">
            <v>290</v>
          </cell>
          <cell r="D529">
            <v>13008</v>
          </cell>
          <cell r="E529" t="str">
            <v>MARSEILLE</v>
          </cell>
        </row>
        <row r="530">
          <cell r="B530" t="str">
            <v>Abonné0105</v>
          </cell>
          <cell r="C530" t="str">
            <v>CATTIN GUY</v>
          </cell>
          <cell r="D530">
            <v>29</v>
          </cell>
          <cell r="E530">
            <v>2022</v>
          </cell>
        </row>
        <row r="531">
          <cell r="B531" t="str">
            <v>Abonnement0105</v>
          </cell>
          <cell r="C531" t="str">
            <v>La genine-00062</v>
          </cell>
          <cell r="D531" t="str">
            <v xml:space="preserve">  La Genine</v>
          </cell>
        </row>
        <row r="532">
          <cell r="B532" t="str">
            <v>Branchement0105</v>
          </cell>
          <cell r="C532" t="str">
            <v>LA GENINE 00062</v>
          </cell>
        </row>
        <row r="533">
          <cell r="B533" t="str">
            <v>Compteur0105</v>
          </cell>
          <cell r="C533" t="str">
            <v>84BAA083404</v>
          </cell>
        </row>
        <row r="534">
          <cell r="B534" t="str">
            <v>Rang0105</v>
          </cell>
          <cell r="C534">
            <v>760</v>
          </cell>
          <cell r="D534">
            <v>26470</v>
          </cell>
        </row>
        <row r="535">
          <cell r="B535" t="str">
            <v>Abonné0106</v>
          </cell>
          <cell r="C535" t="str">
            <v>COMBE MURIEL</v>
          </cell>
          <cell r="D535">
            <v>136</v>
          </cell>
          <cell r="E535">
            <v>1557</v>
          </cell>
        </row>
        <row r="536">
          <cell r="B536" t="str">
            <v>Abonnement0106</v>
          </cell>
          <cell r="C536" t="str">
            <v>Le Lavour-Mme</v>
          </cell>
          <cell r="D536" t="str">
            <v xml:space="preserve">  Le Lavour</v>
          </cell>
        </row>
        <row r="537">
          <cell r="B537" t="str">
            <v>Branchement0106</v>
          </cell>
          <cell r="C537" t="str">
            <v>LA GENINE 00079</v>
          </cell>
        </row>
        <row r="538">
          <cell r="B538" t="str">
            <v>Compteur0106</v>
          </cell>
          <cell r="C538" t="str">
            <v>99EA035608</v>
          </cell>
        </row>
        <row r="539">
          <cell r="B539" t="str">
            <v>Rang0106</v>
          </cell>
          <cell r="C539">
            <v>950</v>
          </cell>
          <cell r="D539">
            <v>26470</v>
          </cell>
        </row>
        <row r="540">
          <cell r="B540" t="str">
            <v>Abonné0107</v>
          </cell>
          <cell r="C540" t="str">
            <v>COMBEL JEAN</v>
          </cell>
          <cell r="D540">
            <v>35</v>
          </cell>
          <cell r="E540">
            <v>2125</v>
          </cell>
        </row>
        <row r="541">
          <cell r="B541" t="str">
            <v>Abonnement0107</v>
          </cell>
          <cell r="C541" t="str">
            <v>La Genine-00080</v>
          </cell>
          <cell r="D541" t="str">
            <v xml:space="preserve">  La Génine</v>
          </cell>
        </row>
        <row r="542">
          <cell r="B542" t="str">
            <v>Branchement0107</v>
          </cell>
          <cell r="C542" t="str">
            <v>LA GENINE 00080</v>
          </cell>
        </row>
        <row r="543">
          <cell r="B543" t="str">
            <v>Compteur0107</v>
          </cell>
          <cell r="C543" t="str">
            <v>91EA253972</v>
          </cell>
        </row>
        <row r="544">
          <cell r="B544" t="str">
            <v>Rang0107</v>
          </cell>
          <cell r="C544">
            <v>960</v>
          </cell>
          <cell r="D544">
            <v>26470</v>
          </cell>
        </row>
        <row r="545">
          <cell r="B545" t="str">
            <v>Abonné0108</v>
          </cell>
          <cell r="C545" t="str">
            <v>COMBEL LAURENT</v>
          </cell>
          <cell r="D545">
            <v>82</v>
          </cell>
          <cell r="E545">
            <v>17649</v>
          </cell>
        </row>
        <row r="546">
          <cell r="B546" t="str">
            <v>Abonnement0108</v>
          </cell>
          <cell r="C546" t="str">
            <v>La genine-00081</v>
          </cell>
          <cell r="D546" t="str">
            <v xml:space="preserve">  La Génine</v>
          </cell>
        </row>
        <row r="547">
          <cell r="B547" t="str">
            <v>Branchement0108</v>
          </cell>
          <cell r="C547" t="str">
            <v>LA GENINE 00081</v>
          </cell>
        </row>
        <row r="548">
          <cell r="B548" t="str">
            <v>Compteur0108</v>
          </cell>
          <cell r="C548" t="str">
            <v>90EA228338</v>
          </cell>
        </row>
        <row r="549">
          <cell r="B549" t="str">
            <v>Rang0108</v>
          </cell>
          <cell r="C549">
            <v>970</v>
          </cell>
          <cell r="D549">
            <v>26470</v>
          </cell>
        </row>
        <row r="550">
          <cell r="B550" t="str">
            <v>Abonné0109</v>
          </cell>
          <cell r="C550" t="str">
            <v>BORGHIERO CLAUDIE</v>
          </cell>
          <cell r="D550">
            <v>18</v>
          </cell>
          <cell r="E550">
            <v>1165</v>
          </cell>
        </row>
        <row r="551">
          <cell r="B551" t="str">
            <v>Abonnement0109</v>
          </cell>
          <cell r="C551" t="str">
            <v>La Genine-00100</v>
          </cell>
          <cell r="D551" t="str">
            <v xml:space="preserve">  La Génine</v>
          </cell>
        </row>
        <row r="552">
          <cell r="B552" t="str">
            <v>Branchement0109</v>
          </cell>
          <cell r="C552" t="str">
            <v>LA GENINE 00100</v>
          </cell>
        </row>
        <row r="553">
          <cell r="B553" t="str">
            <v>Compteur0109</v>
          </cell>
          <cell r="C553" t="str">
            <v>97EA063168</v>
          </cell>
        </row>
        <row r="554">
          <cell r="B554" t="str">
            <v>Rang0109</v>
          </cell>
          <cell r="C554">
            <v>1230</v>
          </cell>
          <cell r="D554">
            <v>26470</v>
          </cell>
        </row>
        <row r="555">
          <cell r="B555" t="str">
            <v>Abonné0110</v>
          </cell>
          <cell r="C555" t="str">
            <v>DI MARTINO JEAN-CLAUDE</v>
          </cell>
          <cell r="D555">
            <v>34</v>
          </cell>
          <cell r="E555">
            <v>1442</v>
          </cell>
        </row>
        <row r="556">
          <cell r="B556" t="str">
            <v>Abonnement0110</v>
          </cell>
          <cell r="C556" t="str">
            <v>La Genine-00101</v>
          </cell>
          <cell r="D556" t="str">
            <v xml:space="preserve">  Quatier la Genine</v>
          </cell>
        </row>
        <row r="557">
          <cell r="B557" t="str">
            <v>Branchement0110</v>
          </cell>
          <cell r="C557" t="str">
            <v>LA GENINE 00101</v>
          </cell>
        </row>
        <row r="558">
          <cell r="B558" t="str">
            <v>Compteur0110</v>
          </cell>
          <cell r="C558" t="str">
            <v>91EA253977</v>
          </cell>
        </row>
        <row r="559">
          <cell r="B559" t="str">
            <v>Rang0110</v>
          </cell>
          <cell r="C559">
            <v>1240</v>
          </cell>
          <cell r="D559">
            <v>26470</v>
          </cell>
          <cell r="E559" t="str">
            <v xml:space="preserve">LA MOTTE  </v>
          </cell>
        </row>
        <row r="560">
          <cell r="B560" t="str">
            <v>Abonné0111</v>
          </cell>
          <cell r="C560" t="str">
            <v>BAUP ERIC</v>
          </cell>
          <cell r="D560">
            <v>0</v>
          </cell>
          <cell r="E560">
            <v>672</v>
          </cell>
        </row>
        <row r="561">
          <cell r="B561" t="str">
            <v>Abonnement0111</v>
          </cell>
          <cell r="C561" t="str">
            <v>La Genine-00124</v>
          </cell>
          <cell r="D561" t="str">
            <v xml:space="preserve">  La Genine</v>
          </cell>
        </row>
        <row r="562">
          <cell r="B562" t="str">
            <v>Branchement0111</v>
          </cell>
          <cell r="C562" t="str">
            <v>LA GENINE 00124</v>
          </cell>
        </row>
        <row r="563">
          <cell r="B563" t="str">
            <v>Compteur0111</v>
          </cell>
          <cell r="C563">
            <v>77391430</v>
          </cell>
        </row>
        <row r="564">
          <cell r="B564" t="str">
            <v>Rang0111</v>
          </cell>
          <cell r="C564">
            <v>1560</v>
          </cell>
          <cell r="D564">
            <v>26470</v>
          </cell>
        </row>
        <row r="565">
          <cell r="B565" t="str">
            <v>Abonné0112</v>
          </cell>
          <cell r="C565" t="str">
            <v>HUMBERT</v>
          </cell>
          <cell r="D565">
            <v>11</v>
          </cell>
          <cell r="E565">
            <v>11</v>
          </cell>
        </row>
        <row r="566">
          <cell r="B566" t="str">
            <v>Abonnement0112</v>
          </cell>
          <cell r="C566" t="str">
            <v>Le Lavour-00143</v>
          </cell>
          <cell r="D566" t="str">
            <v xml:space="preserve">  Le Lavour</v>
          </cell>
        </row>
        <row r="567">
          <cell r="B567" t="str">
            <v>Branchement0112</v>
          </cell>
          <cell r="C567" t="str">
            <v>LA GENINE 00143</v>
          </cell>
        </row>
        <row r="568">
          <cell r="B568" t="str">
            <v>Compteur0112</v>
          </cell>
          <cell r="C568" t="str">
            <v>13TA645875</v>
          </cell>
        </row>
        <row r="569">
          <cell r="B569" t="str">
            <v>Rang0112</v>
          </cell>
          <cell r="C569">
            <v>1850</v>
          </cell>
          <cell r="D569">
            <v>26470</v>
          </cell>
        </row>
        <row r="570">
          <cell r="B570" t="str">
            <v>Abonné0113</v>
          </cell>
          <cell r="C570" t="str">
            <v>MORENO ANNE-MARIE</v>
          </cell>
          <cell r="D570">
            <v>112</v>
          </cell>
          <cell r="E570">
            <v>4102</v>
          </cell>
        </row>
        <row r="571">
          <cell r="B571" t="str">
            <v>Abonnement0113</v>
          </cell>
          <cell r="C571" t="str">
            <v>La Genine-00168</v>
          </cell>
          <cell r="D571" t="str">
            <v xml:space="preserve">  La Génine</v>
          </cell>
        </row>
        <row r="572">
          <cell r="B572" t="str">
            <v>Branchement0113</v>
          </cell>
          <cell r="C572" t="str">
            <v>LA GENINE 00168</v>
          </cell>
        </row>
        <row r="573">
          <cell r="B573" t="str">
            <v>Compteur0113</v>
          </cell>
          <cell r="C573" t="str">
            <v>96EA243121</v>
          </cell>
        </row>
        <row r="574">
          <cell r="B574" t="str">
            <v>Rang0113</v>
          </cell>
          <cell r="C574">
            <v>2650</v>
          </cell>
          <cell r="D574">
            <v>26470</v>
          </cell>
        </row>
        <row r="575">
          <cell r="B575" t="str">
            <v>Abonné0114</v>
          </cell>
          <cell r="C575" t="str">
            <v>ROULET MARIE HELENE</v>
          </cell>
          <cell r="D575">
            <v>7</v>
          </cell>
          <cell r="E575">
            <v>1190</v>
          </cell>
        </row>
        <row r="576">
          <cell r="B576" t="str">
            <v>Abonnement0114</v>
          </cell>
          <cell r="C576" t="str">
            <v>La Genine-00256</v>
          </cell>
          <cell r="D576" t="str">
            <v xml:space="preserve">  </v>
          </cell>
        </row>
        <row r="577">
          <cell r="B577" t="str">
            <v>Branchement0114</v>
          </cell>
          <cell r="C577" t="str">
            <v>LA GENINE 00256</v>
          </cell>
        </row>
        <row r="578">
          <cell r="B578" t="str">
            <v>Compteur0114</v>
          </cell>
          <cell r="C578" t="str">
            <v>94EA157972</v>
          </cell>
        </row>
        <row r="579">
          <cell r="B579" t="str">
            <v>Rang0114</v>
          </cell>
          <cell r="C579">
            <v>3570</v>
          </cell>
          <cell r="D579">
            <v>26470</v>
          </cell>
          <cell r="E579" t="str">
            <v>LA MOTTE CHALANCON</v>
          </cell>
        </row>
        <row r="580">
          <cell r="B580" t="str">
            <v>Abonné0115</v>
          </cell>
          <cell r="C580" t="str">
            <v>SUCCESSION URVILLE MAX</v>
          </cell>
          <cell r="D580">
            <v>148</v>
          </cell>
          <cell r="E580">
            <v>9616</v>
          </cell>
        </row>
        <row r="581">
          <cell r="B581" t="str">
            <v>Abonnement0115</v>
          </cell>
          <cell r="C581" t="str">
            <v>La Genine-00290</v>
          </cell>
          <cell r="D581" t="str">
            <v xml:space="preserve">  </v>
          </cell>
        </row>
        <row r="582">
          <cell r="B582" t="str">
            <v>Branchement0115</v>
          </cell>
          <cell r="C582" t="str">
            <v>LA GENINE 00290</v>
          </cell>
          <cell r="D582" t="str">
            <v>la Génine</v>
          </cell>
        </row>
        <row r="583">
          <cell r="B583" t="str">
            <v>Compteur0115</v>
          </cell>
          <cell r="C583">
            <v>290</v>
          </cell>
        </row>
        <row r="584">
          <cell r="B584" t="str">
            <v>Rang0115</v>
          </cell>
          <cell r="C584">
            <v>3960</v>
          </cell>
          <cell r="D584">
            <v>26470</v>
          </cell>
        </row>
        <row r="585">
          <cell r="B585" t="str">
            <v>Abonné0116</v>
          </cell>
          <cell r="C585" t="str">
            <v>REYNET GENEVIEVE</v>
          </cell>
          <cell r="D585">
            <v>45</v>
          </cell>
          <cell r="E585">
            <v>184</v>
          </cell>
        </row>
        <row r="586">
          <cell r="B586" t="str">
            <v>Abonnement0116</v>
          </cell>
          <cell r="C586" t="str">
            <v>Mais. VIGROUX</v>
          </cell>
          <cell r="D586" t="str">
            <v xml:space="preserve">  Saint Andre</v>
          </cell>
        </row>
        <row r="587">
          <cell r="B587" t="str">
            <v>Branchement0116</v>
          </cell>
          <cell r="C587" t="str">
            <v>LA GENINE 00301</v>
          </cell>
        </row>
        <row r="588">
          <cell r="B588" t="str">
            <v>Compteur0116</v>
          </cell>
          <cell r="C588" t="str">
            <v>D03TA034985</v>
          </cell>
        </row>
        <row r="589">
          <cell r="B589" t="str">
            <v>Rang0116</v>
          </cell>
          <cell r="C589">
            <v>3440</v>
          </cell>
          <cell r="D589">
            <v>13760</v>
          </cell>
          <cell r="E589" t="str">
            <v>SAINT CANNAT</v>
          </cell>
        </row>
        <row r="590">
          <cell r="B590" t="str">
            <v>Abonné0117</v>
          </cell>
          <cell r="C590" t="str">
            <v>PERRIN  COLETTE</v>
          </cell>
          <cell r="D590">
            <v>43</v>
          </cell>
          <cell r="E590">
            <v>678</v>
          </cell>
        </row>
        <row r="591">
          <cell r="B591" t="str">
            <v>Abonnement0117</v>
          </cell>
          <cell r="C591" t="str">
            <v>la génine</v>
          </cell>
          <cell r="D591" t="str">
            <v xml:space="preserve">  </v>
          </cell>
        </row>
        <row r="592">
          <cell r="B592" t="str">
            <v>Branchement0117</v>
          </cell>
          <cell r="C592" t="str">
            <v>LA GENINE 00392</v>
          </cell>
        </row>
        <row r="593">
          <cell r="B593" t="str">
            <v>Compteur0117</v>
          </cell>
          <cell r="C593" t="str">
            <v>02TA039561</v>
          </cell>
        </row>
        <row r="594">
          <cell r="B594" t="str">
            <v>Rang0117</v>
          </cell>
          <cell r="C594">
            <v>2920</v>
          </cell>
          <cell r="D594">
            <v>26470</v>
          </cell>
          <cell r="E594" t="str">
            <v>LA MOTTE CHALANCON</v>
          </cell>
        </row>
        <row r="595">
          <cell r="B595" t="str">
            <v>Abonné0118</v>
          </cell>
          <cell r="C595" t="str">
            <v>BROCHENY MICHEL</v>
          </cell>
          <cell r="D595">
            <v>117</v>
          </cell>
          <cell r="E595">
            <v>117</v>
          </cell>
        </row>
        <row r="596">
          <cell r="B596" t="str">
            <v>Abonnement0118</v>
          </cell>
          <cell r="C596" t="str">
            <v>La Paravende-00023</v>
          </cell>
          <cell r="D596" t="str">
            <v xml:space="preserve">  </v>
          </cell>
        </row>
        <row r="597">
          <cell r="B597" t="str">
            <v>Branchement0118</v>
          </cell>
          <cell r="C597" t="str">
            <v>LA PARAVENDE 00023</v>
          </cell>
          <cell r="D597" t="str">
            <v>TULETTE</v>
          </cell>
        </row>
        <row r="598">
          <cell r="B598" t="str">
            <v>Compteur0118</v>
          </cell>
          <cell r="C598">
            <v>77377530</v>
          </cell>
        </row>
        <row r="599">
          <cell r="B599" t="str">
            <v>Rang0118</v>
          </cell>
          <cell r="C599">
            <v>230</v>
          </cell>
          <cell r="D599">
            <v>26790</v>
          </cell>
          <cell r="E599" t="str">
            <v>SUZE LA ROUSSE</v>
          </cell>
        </row>
        <row r="600">
          <cell r="B600" t="str">
            <v>Abonné0119</v>
          </cell>
          <cell r="C600" t="str">
            <v>MOUILLE STEPHANIE</v>
          </cell>
          <cell r="D600">
            <v>66</v>
          </cell>
          <cell r="E600">
            <v>668</v>
          </cell>
        </row>
        <row r="601">
          <cell r="B601" t="str">
            <v>Abonnement0119</v>
          </cell>
          <cell r="C601" t="str">
            <v>La Paravende-00251</v>
          </cell>
          <cell r="D601" t="str">
            <v xml:space="preserve">  </v>
          </cell>
        </row>
        <row r="602">
          <cell r="B602" t="str">
            <v>Branchement0119</v>
          </cell>
          <cell r="C602" t="str">
            <v>LA PARAVENDE 00251</v>
          </cell>
        </row>
        <row r="603">
          <cell r="B603" t="str">
            <v>Compteur0119</v>
          </cell>
          <cell r="C603" t="str">
            <v>96EA072709</v>
          </cell>
        </row>
        <row r="604">
          <cell r="B604" t="str">
            <v>Rang0119</v>
          </cell>
          <cell r="C604">
            <v>3510</v>
          </cell>
          <cell r="D604">
            <v>26470</v>
          </cell>
        </row>
        <row r="605">
          <cell r="B605" t="str">
            <v>Abonné0120</v>
          </cell>
          <cell r="C605" t="str">
            <v>TORTEL JEAN-REGIS</v>
          </cell>
          <cell r="D605">
            <v>52</v>
          </cell>
          <cell r="E605">
            <v>9650</v>
          </cell>
        </row>
        <row r="606">
          <cell r="B606" t="str">
            <v>Abonnement0120</v>
          </cell>
          <cell r="C606" t="str">
            <v>la paravende-00287</v>
          </cell>
          <cell r="D606" t="str">
            <v xml:space="preserve">  </v>
          </cell>
        </row>
        <row r="607">
          <cell r="B607" t="str">
            <v>Branchement0120</v>
          </cell>
          <cell r="C607" t="str">
            <v>LA PARAVENDE 00287</v>
          </cell>
        </row>
        <row r="608">
          <cell r="B608" t="str">
            <v>Compteur0120</v>
          </cell>
          <cell r="C608" t="str">
            <v>73CCB1503110</v>
          </cell>
        </row>
        <row r="609">
          <cell r="B609" t="str">
            <v>Rang0120</v>
          </cell>
          <cell r="C609">
            <v>3920</v>
          </cell>
          <cell r="D609">
            <v>26470</v>
          </cell>
          <cell r="E609" t="str">
            <v>LA MOTTE CHALANCON</v>
          </cell>
        </row>
        <row r="610">
          <cell r="B610" t="str">
            <v>Abonné0121</v>
          </cell>
          <cell r="C610" t="str">
            <v>PERRICHON FRANCOISE</v>
          </cell>
          <cell r="D610">
            <v>30</v>
          </cell>
          <cell r="E610">
            <v>78</v>
          </cell>
        </row>
        <row r="611">
          <cell r="B611" t="str">
            <v>Abonnement0121</v>
          </cell>
          <cell r="C611" t="str">
            <v>La Paravende-00358</v>
          </cell>
          <cell r="D611" t="str">
            <v>46 bis grande Rue</v>
          </cell>
        </row>
        <row r="612">
          <cell r="B612" t="str">
            <v>Branchement0121</v>
          </cell>
          <cell r="C612" t="str">
            <v>LA PARAVENDE 00358</v>
          </cell>
        </row>
        <row r="613">
          <cell r="B613" t="str">
            <v>Compteur0121</v>
          </cell>
          <cell r="C613" t="str">
            <v>96EA161366</v>
          </cell>
        </row>
        <row r="614">
          <cell r="B614" t="str">
            <v>Rang0121</v>
          </cell>
          <cell r="C614">
            <v>2890</v>
          </cell>
          <cell r="D614">
            <v>69800</v>
          </cell>
          <cell r="E614" t="str">
            <v>SAINT PRIEST</v>
          </cell>
        </row>
        <row r="615">
          <cell r="B615" t="str">
            <v>Abonné0122</v>
          </cell>
          <cell r="C615" t="str">
            <v>CHAUDANSON Frederic</v>
          </cell>
          <cell r="D615">
            <v>2</v>
          </cell>
          <cell r="E615">
            <v>2</v>
          </cell>
        </row>
        <row r="616">
          <cell r="B616" t="str">
            <v>Abonnement0122</v>
          </cell>
          <cell r="C616" t="str">
            <v>A0007700001</v>
          </cell>
          <cell r="D616" t="str">
            <v xml:space="preserve">  </v>
          </cell>
        </row>
        <row r="617">
          <cell r="B617" t="str">
            <v>Branchement0122</v>
          </cell>
          <cell r="C617" t="str">
            <v>LA PATAQUEP00061</v>
          </cell>
          <cell r="D617" t="str">
            <v xml:space="preserve">ROUTE DE NYONS LA </v>
          </cell>
        </row>
        <row r="618">
          <cell r="B618" t="str">
            <v>Compteur0122</v>
          </cell>
          <cell r="C618" t="str">
            <v>D12TA028359</v>
          </cell>
        </row>
        <row r="619">
          <cell r="B619" t="str">
            <v>Rang0122</v>
          </cell>
          <cell r="C619">
            <v>4810</v>
          </cell>
          <cell r="D619">
            <v>26470</v>
          </cell>
          <cell r="E619" t="str">
            <v xml:space="preserve">LA MOTTE  </v>
          </cell>
        </row>
        <row r="620">
          <cell r="B620" t="str">
            <v>Abonné0123</v>
          </cell>
          <cell r="C620" t="str">
            <v>FALLAIS LUDOVIC</v>
          </cell>
          <cell r="D620">
            <v>98</v>
          </cell>
          <cell r="E620">
            <v>960</v>
          </cell>
        </row>
        <row r="621">
          <cell r="B621" t="str">
            <v>Abonnement0123</v>
          </cell>
          <cell r="C621" t="str">
            <v>La Rivière Cha-00117</v>
          </cell>
          <cell r="D621" t="str">
            <v xml:space="preserve">  Résidence les Arcs , Bat i</v>
          </cell>
        </row>
        <row r="622">
          <cell r="B622" t="str">
            <v>Branchement0123</v>
          </cell>
          <cell r="C622" t="str">
            <v>LA RIVIÈRE 00117</v>
          </cell>
          <cell r="D622" t="str">
            <v>Rue molière</v>
          </cell>
        </row>
        <row r="623">
          <cell r="B623" t="str">
            <v>Compteur0123</v>
          </cell>
          <cell r="C623" t="str">
            <v>00EA411252</v>
          </cell>
        </row>
        <row r="624">
          <cell r="B624" t="str">
            <v>Rang0123</v>
          </cell>
          <cell r="C624">
            <v>1470</v>
          </cell>
          <cell r="D624">
            <v>42160</v>
          </cell>
          <cell r="E624" t="str">
            <v>ANDREZIEUX-</v>
          </cell>
        </row>
        <row r="625">
          <cell r="B625" t="str">
            <v>Abonné0124</v>
          </cell>
          <cell r="C625" t="str">
            <v>GRILLAT GERARD</v>
          </cell>
          <cell r="D625">
            <v>18</v>
          </cell>
          <cell r="E625">
            <v>51</v>
          </cell>
        </row>
        <row r="626">
          <cell r="B626" t="str">
            <v>Abonnement0124</v>
          </cell>
          <cell r="C626" t="str">
            <v>La Rivière Cha-00141</v>
          </cell>
          <cell r="D626" t="str">
            <v>1  rue des Jardins</v>
          </cell>
        </row>
        <row r="627">
          <cell r="B627" t="str">
            <v>Branchement0124</v>
          </cell>
          <cell r="C627" t="str">
            <v>LA RIVIERE 00141</v>
          </cell>
        </row>
        <row r="628">
          <cell r="B628" t="str">
            <v>Compteur0124</v>
          </cell>
          <cell r="C628" t="str">
            <v>D12TA028306</v>
          </cell>
        </row>
        <row r="629">
          <cell r="B629" t="str">
            <v>Rang0124</v>
          </cell>
          <cell r="C629">
            <v>1810</v>
          </cell>
          <cell r="D629">
            <v>67400</v>
          </cell>
          <cell r="E629" t="str">
            <v>ILLKIRCH</v>
          </cell>
        </row>
        <row r="630">
          <cell r="B630" t="str">
            <v>Abonné0125</v>
          </cell>
          <cell r="C630" t="str">
            <v>SARTORIO JEAN-MARIE</v>
          </cell>
          <cell r="D630">
            <v>98</v>
          </cell>
          <cell r="E630">
            <v>1951</v>
          </cell>
        </row>
        <row r="631">
          <cell r="B631" t="str">
            <v>Abonnement0125</v>
          </cell>
          <cell r="C631" t="str">
            <v>la Rivière Cha-00163</v>
          </cell>
          <cell r="D631" t="str">
            <v xml:space="preserve">  </v>
          </cell>
        </row>
        <row r="632">
          <cell r="B632" t="str">
            <v>Branchement0125</v>
          </cell>
          <cell r="C632" t="str">
            <v>LA RIVIERE 00163</v>
          </cell>
          <cell r="D632" t="str">
            <v>LA RIVIERE</v>
          </cell>
        </row>
        <row r="633">
          <cell r="B633" t="str">
            <v>Compteur0125</v>
          </cell>
          <cell r="C633">
            <v>77391455</v>
          </cell>
        </row>
        <row r="634">
          <cell r="B634" t="str">
            <v>Rang0125</v>
          </cell>
          <cell r="C634">
            <v>3660</v>
          </cell>
          <cell r="D634">
            <v>26470</v>
          </cell>
          <cell r="E634" t="str">
            <v xml:space="preserve">LA MOTTE  </v>
          </cell>
        </row>
        <row r="635">
          <cell r="B635" t="str">
            <v>Abonné0126</v>
          </cell>
          <cell r="C635" t="str">
            <v>RECEVEUR ALAIN</v>
          </cell>
          <cell r="D635">
            <v>24</v>
          </cell>
          <cell r="E635">
            <v>3038</v>
          </cell>
        </row>
        <row r="636">
          <cell r="B636" t="str">
            <v>Abonnement0126</v>
          </cell>
          <cell r="C636" t="str">
            <v>La Rivière-Cha-00243</v>
          </cell>
          <cell r="D636" t="str">
            <v>1  Impasse du Golf</v>
          </cell>
        </row>
        <row r="637">
          <cell r="B637" t="str">
            <v>Branchement0126</v>
          </cell>
          <cell r="C637" t="str">
            <v>LA RIVIERE 00243</v>
          </cell>
        </row>
        <row r="638">
          <cell r="B638" t="str">
            <v>Compteur0126</v>
          </cell>
          <cell r="C638" t="str">
            <v>AAA000850</v>
          </cell>
        </row>
        <row r="639">
          <cell r="B639" t="str">
            <v>Rang0126</v>
          </cell>
          <cell r="C639">
            <v>3390</v>
          </cell>
          <cell r="D639">
            <v>69600</v>
          </cell>
          <cell r="E639" t="str">
            <v>OULLINS</v>
          </cell>
        </row>
        <row r="640">
          <cell r="B640" t="str">
            <v>Abonné0127</v>
          </cell>
          <cell r="C640" t="str">
            <v>VASSILE JACQUES</v>
          </cell>
          <cell r="D640">
            <v>37</v>
          </cell>
          <cell r="E640">
            <v>1135</v>
          </cell>
        </row>
        <row r="641">
          <cell r="B641" t="str">
            <v>Abonnement0127</v>
          </cell>
          <cell r="C641" t="str">
            <v>La Rivière-Cha-00295</v>
          </cell>
          <cell r="D641" t="str">
            <v xml:space="preserve">  La Rivière</v>
          </cell>
        </row>
        <row r="642">
          <cell r="B642" t="str">
            <v>Branchement0127</v>
          </cell>
          <cell r="C642" t="str">
            <v>LA RIVIERE 00295</v>
          </cell>
          <cell r="D642" t="str">
            <v>CHALANCON</v>
          </cell>
        </row>
        <row r="643">
          <cell r="B643" t="str">
            <v>Compteur0127</v>
          </cell>
          <cell r="C643" t="str">
            <v>99EA035607</v>
          </cell>
        </row>
        <row r="644">
          <cell r="B644" t="str">
            <v>Rang0127</v>
          </cell>
          <cell r="C644">
            <v>4060</v>
          </cell>
          <cell r="D644">
            <v>26470</v>
          </cell>
        </row>
        <row r="645">
          <cell r="B645" t="str">
            <v>Abonné0128</v>
          </cell>
          <cell r="C645" t="str">
            <v>MICHEL PHILIPPE</v>
          </cell>
          <cell r="D645">
            <v>92</v>
          </cell>
          <cell r="E645">
            <v>6011</v>
          </cell>
        </row>
        <row r="646">
          <cell r="B646" t="str">
            <v>Abonnement0128</v>
          </cell>
          <cell r="C646" t="str">
            <v>La Rivière-Cha-00303</v>
          </cell>
          <cell r="D646" t="str">
            <v xml:space="preserve">  Ferme de la Rivière</v>
          </cell>
        </row>
        <row r="647">
          <cell r="B647" t="str">
            <v>Branchement0128</v>
          </cell>
          <cell r="C647" t="str">
            <v>LA RIVIERE 00303</v>
          </cell>
        </row>
        <row r="648">
          <cell r="B648" t="str">
            <v>Compteur0128</v>
          </cell>
          <cell r="C648" t="str">
            <v>VC1023780</v>
          </cell>
        </row>
        <row r="649">
          <cell r="B649" t="str">
            <v>Rang0128</v>
          </cell>
          <cell r="C649">
            <v>1170</v>
          </cell>
          <cell r="D649">
            <v>26470</v>
          </cell>
          <cell r="E649" t="str">
            <v>CHALANCON</v>
          </cell>
        </row>
        <row r="650">
          <cell r="B650" t="str">
            <v>Abonné0129</v>
          </cell>
          <cell r="C650" t="str">
            <v>LAURIE MARC</v>
          </cell>
          <cell r="D650">
            <v>29</v>
          </cell>
          <cell r="E650">
            <v>1510</v>
          </cell>
        </row>
        <row r="651">
          <cell r="B651" t="str">
            <v>Abonnement0129</v>
          </cell>
          <cell r="C651" t="str">
            <v>la rivière-00384</v>
          </cell>
          <cell r="D651" t="str">
            <v xml:space="preserve">  La Rivière</v>
          </cell>
        </row>
        <row r="652">
          <cell r="B652" t="str">
            <v>Branchement0129</v>
          </cell>
          <cell r="C652" t="str">
            <v>LA RIVIERE 00384</v>
          </cell>
        </row>
        <row r="653">
          <cell r="B653" t="str">
            <v>Compteur0129</v>
          </cell>
          <cell r="C653" t="str">
            <v>76CB504076</v>
          </cell>
        </row>
        <row r="654">
          <cell r="B654" t="str">
            <v>Rang0129</v>
          </cell>
          <cell r="C654">
            <v>2120</v>
          </cell>
          <cell r="D654">
            <v>26470</v>
          </cell>
        </row>
        <row r="655">
          <cell r="B655" t="str">
            <v>Abonné0130</v>
          </cell>
          <cell r="C655" t="str">
            <v>SUBRA ANDRE</v>
          </cell>
          <cell r="D655">
            <v>1</v>
          </cell>
          <cell r="E655">
            <v>47</v>
          </cell>
        </row>
        <row r="656">
          <cell r="B656" t="str">
            <v>Abonnement0130</v>
          </cell>
          <cell r="C656" t="str">
            <v xml:space="preserve">la rivière ex </v>
          </cell>
          <cell r="D656" t="str">
            <v xml:space="preserve">  23 rue des Etourneaux</v>
          </cell>
        </row>
        <row r="657">
          <cell r="B657" t="str">
            <v>Branchement0130</v>
          </cell>
          <cell r="C657" t="str">
            <v>LA RIVIERE 00409</v>
          </cell>
        </row>
        <row r="658">
          <cell r="B658" t="str">
            <v>Compteur0130</v>
          </cell>
          <cell r="C658" t="str">
            <v>02TA039551</v>
          </cell>
        </row>
        <row r="659">
          <cell r="B659" t="str">
            <v>Rang0130</v>
          </cell>
          <cell r="C659">
            <v>3790</v>
          </cell>
          <cell r="D659">
            <v>40130</v>
          </cell>
          <cell r="E659" t="str">
            <v>CAPBRETON</v>
          </cell>
        </row>
        <row r="660">
          <cell r="B660" t="str">
            <v>Abonné0131</v>
          </cell>
          <cell r="C660" t="str">
            <v>IHRINGER HANS</v>
          </cell>
          <cell r="D660">
            <v>132</v>
          </cell>
          <cell r="E660">
            <v>3937</v>
          </cell>
        </row>
        <row r="661">
          <cell r="B661" t="str">
            <v>Abonnement0131</v>
          </cell>
          <cell r="C661" t="str">
            <v>ex ferme Mersi</v>
          </cell>
          <cell r="D661" t="str">
            <v xml:space="preserve">  Saint Aries</v>
          </cell>
        </row>
        <row r="662">
          <cell r="B662" t="str">
            <v>Branchement0131</v>
          </cell>
          <cell r="C662" t="str">
            <v>LA VIDALE 00003</v>
          </cell>
        </row>
        <row r="663">
          <cell r="B663" t="str">
            <v>Compteur0131</v>
          </cell>
          <cell r="C663" t="str">
            <v>94EA157954</v>
          </cell>
        </row>
        <row r="664">
          <cell r="B664" t="str">
            <v>Rang0131</v>
          </cell>
          <cell r="C664">
            <v>1860</v>
          </cell>
          <cell r="D664">
            <v>26470</v>
          </cell>
        </row>
        <row r="665">
          <cell r="B665" t="str">
            <v>Abonné0132</v>
          </cell>
          <cell r="C665" t="str">
            <v>PELOZUELO SEVERYNE</v>
          </cell>
          <cell r="D665">
            <v>121</v>
          </cell>
          <cell r="E665">
            <v>1026</v>
          </cell>
        </row>
        <row r="666">
          <cell r="B666" t="str">
            <v>Abonnement0132</v>
          </cell>
          <cell r="C666" t="str">
            <v>La Vidale-00153</v>
          </cell>
          <cell r="D666" t="str">
            <v xml:space="preserve">  la vidale</v>
          </cell>
        </row>
        <row r="667">
          <cell r="B667" t="str">
            <v>Branchement0132</v>
          </cell>
          <cell r="C667" t="str">
            <v>LA VIDALE 00153</v>
          </cell>
        </row>
        <row r="668">
          <cell r="B668" t="str">
            <v>Compteur0132</v>
          </cell>
          <cell r="C668" t="str">
            <v>D06TA162530</v>
          </cell>
        </row>
        <row r="669">
          <cell r="B669" t="str">
            <v>Rang0132</v>
          </cell>
          <cell r="C669">
            <v>2040</v>
          </cell>
          <cell r="D669">
            <v>26470</v>
          </cell>
        </row>
        <row r="670">
          <cell r="B670" t="str">
            <v>Abonné0133</v>
          </cell>
          <cell r="C670" t="str">
            <v>LOUSTALOT SABINE</v>
          </cell>
          <cell r="D670">
            <v>32</v>
          </cell>
          <cell r="E670">
            <v>417</v>
          </cell>
        </row>
        <row r="671">
          <cell r="B671" t="str">
            <v>Abonnement0133</v>
          </cell>
          <cell r="C671" t="str">
            <v>St Ariès</v>
          </cell>
          <cell r="D671" t="str">
            <v xml:space="preserve">  St Ariès</v>
          </cell>
        </row>
        <row r="672">
          <cell r="B672" t="str">
            <v>Branchement0133</v>
          </cell>
          <cell r="C672" t="str">
            <v>LA VIDALE 00171</v>
          </cell>
        </row>
        <row r="673">
          <cell r="B673" t="str">
            <v>Compteur0133</v>
          </cell>
          <cell r="C673" t="str">
            <v>03TA034971</v>
          </cell>
        </row>
        <row r="674">
          <cell r="B674" t="str">
            <v>Rang0133</v>
          </cell>
          <cell r="C674">
            <v>2290</v>
          </cell>
          <cell r="D674">
            <v>26470</v>
          </cell>
          <cell r="E674" t="str">
            <v>LA MOTTE CHALANCON</v>
          </cell>
        </row>
        <row r="675">
          <cell r="B675" t="str">
            <v>Abonné0134</v>
          </cell>
          <cell r="C675" t="str">
            <v>MARTIN JEROME</v>
          </cell>
          <cell r="D675">
            <v>2</v>
          </cell>
          <cell r="E675">
            <v>272</v>
          </cell>
        </row>
        <row r="676">
          <cell r="B676" t="str">
            <v>Abonnement0134</v>
          </cell>
          <cell r="C676" t="str">
            <v>La Vidale-00181</v>
          </cell>
          <cell r="D676" t="str">
            <v xml:space="preserve">  la vidale</v>
          </cell>
        </row>
        <row r="677">
          <cell r="B677" t="str">
            <v>Branchement0134</v>
          </cell>
          <cell r="C677" t="str">
            <v>LA VIDALE 00181</v>
          </cell>
        </row>
        <row r="678">
          <cell r="B678" t="str">
            <v>Compteur0134</v>
          </cell>
          <cell r="C678" t="str">
            <v>AAA000989</v>
          </cell>
        </row>
        <row r="679">
          <cell r="B679" t="str">
            <v>Rang0134</v>
          </cell>
          <cell r="C679">
            <v>2400</v>
          </cell>
          <cell r="D679">
            <v>26470</v>
          </cell>
          <cell r="E679" t="str">
            <v xml:space="preserve">LA MOTTE  </v>
          </cell>
        </row>
        <row r="680">
          <cell r="B680" t="str">
            <v>Abonné0135</v>
          </cell>
          <cell r="C680" t="str">
            <v>PASQUAL MANON</v>
          </cell>
          <cell r="D680">
            <v>23</v>
          </cell>
          <cell r="E680">
            <v>1543</v>
          </cell>
        </row>
        <row r="681">
          <cell r="B681" t="str">
            <v>Abonnement0135</v>
          </cell>
          <cell r="C681" t="str">
            <v>Quartier La Vi</v>
          </cell>
          <cell r="D681" t="str">
            <v xml:space="preserve">  Quartier La Vidale</v>
          </cell>
        </row>
        <row r="682">
          <cell r="B682" t="str">
            <v>Branchement0135</v>
          </cell>
          <cell r="C682" t="str">
            <v>LA VIDALE 00375</v>
          </cell>
        </row>
        <row r="683">
          <cell r="B683" t="str">
            <v>Compteur0135</v>
          </cell>
          <cell r="C683" t="str">
            <v>88EA169054</v>
          </cell>
        </row>
        <row r="684">
          <cell r="B684" t="str">
            <v>Rang0135</v>
          </cell>
          <cell r="C684">
            <v>1190</v>
          </cell>
          <cell r="D684">
            <v>26470</v>
          </cell>
        </row>
        <row r="685">
          <cell r="B685" t="str">
            <v>Abonné0136</v>
          </cell>
          <cell r="C685" t="str">
            <v>NUIJTEN MONIQUE</v>
          </cell>
          <cell r="D685">
            <v>100</v>
          </cell>
          <cell r="E685">
            <v>1376</v>
          </cell>
        </row>
        <row r="686">
          <cell r="B686" t="str">
            <v>Abonnement0136</v>
          </cell>
          <cell r="C686" t="str">
            <v>LARIVIEREA00063</v>
          </cell>
          <cell r="D686" t="str">
            <v xml:space="preserve">  </v>
          </cell>
        </row>
        <row r="687">
          <cell r="B687" t="str">
            <v>Branchement0136</v>
          </cell>
          <cell r="C687" t="str">
            <v>LARIVIEREP00053</v>
          </cell>
        </row>
        <row r="688">
          <cell r="B688" t="str">
            <v>Compteur0136</v>
          </cell>
          <cell r="C688" t="str">
            <v>94EA157974</v>
          </cell>
        </row>
        <row r="689">
          <cell r="B689" t="str">
            <v>Rang0136</v>
          </cell>
          <cell r="C689">
            <v>4730</v>
          </cell>
          <cell r="D689">
            <v>26470</v>
          </cell>
          <cell r="E689" t="str">
            <v xml:space="preserve">LA MOTTE  </v>
          </cell>
        </row>
        <row r="690">
          <cell r="B690" t="str">
            <v>Abonné0137</v>
          </cell>
          <cell r="C690" t="str">
            <v>LAUDET CLAUDINE</v>
          </cell>
          <cell r="D690">
            <v>2</v>
          </cell>
          <cell r="E690">
            <v>123</v>
          </cell>
        </row>
        <row r="691">
          <cell r="B691" t="str">
            <v>Abonnement0137</v>
          </cell>
          <cell r="C691" t="str">
            <v>LECOLLETA00020</v>
          </cell>
          <cell r="D691" t="str">
            <v xml:space="preserve">  </v>
          </cell>
        </row>
        <row r="692">
          <cell r="B692" t="str">
            <v>Branchement0137</v>
          </cell>
          <cell r="C692" t="str">
            <v>LE COLLET</v>
          </cell>
        </row>
        <row r="693">
          <cell r="B693" t="str">
            <v>Compteur0137</v>
          </cell>
          <cell r="C693" t="str">
            <v>02TA039557</v>
          </cell>
        </row>
        <row r="694">
          <cell r="B694" t="str">
            <v>Rang0137</v>
          </cell>
          <cell r="C694">
            <v>4260</v>
          </cell>
          <cell r="D694">
            <v>26470</v>
          </cell>
          <cell r="E694" t="str">
            <v xml:space="preserve">LA MOTTE  </v>
          </cell>
        </row>
        <row r="695">
          <cell r="B695" t="str">
            <v>Abonné0138</v>
          </cell>
          <cell r="C695" t="str">
            <v>MOLERUS CHRISTIAN</v>
          </cell>
          <cell r="D695">
            <v>37</v>
          </cell>
          <cell r="E695">
            <v>245</v>
          </cell>
        </row>
        <row r="696">
          <cell r="B696" t="str">
            <v>Abonnement0138</v>
          </cell>
          <cell r="C696" t="str">
            <v>Le Collet-00044</v>
          </cell>
          <cell r="D696" t="str">
            <v xml:space="preserve">  </v>
          </cell>
        </row>
        <row r="697">
          <cell r="B697" t="str">
            <v>Branchement0138</v>
          </cell>
          <cell r="C697" t="str">
            <v>LE COLLET 00044</v>
          </cell>
        </row>
        <row r="698">
          <cell r="B698" t="str">
            <v>Compteur0138</v>
          </cell>
          <cell r="C698" t="str">
            <v>D08TA225746</v>
          </cell>
        </row>
        <row r="699">
          <cell r="B699" t="str">
            <v>Rang0138</v>
          </cell>
          <cell r="C699">
            <v>190</v>
          </cell>
          <cell r="D699">
            <v>26470</v>
          </cell>
        </row>
        <row r="700">
          <cell r="B700" t="str">
            <v>Abonné0139</v>
          </cell>
          <cell r="C700" t="str">
            <v>PICCARDI SOLANGE</v>
          </cell>
          <cell r="D700">
            <v>11</v>
          </cell>
          <cell r="E700">
            <v>83</v>
          </cell>
        </row>
        <row r="701">
          <cell r="B701" t="str">
            <v>Abonnement0139</v>
          </cell>
          <cell r="C701" t="str">
            <v>Le Collet-00161</v>
          </cell>
          <cell r="D701" t="str">
            <v>125  rue Dugusclin</v>
          </cell>
        </row>
        <row r="702">
          <cell r="B702" t="str">
            <v>Branchement0139</v>
          </cell>
          <cell r="C702" t="str">
            <v>LE COLLET 00161</v>
          </cell>
        </row>
        <row r="703">
          <cell r="B703" t="str">
            <v>Compteur0139</v>
          </cell>
          <cell r="C703" t="str">
            <v>03TA034995</v>
          </cell>
        </row>
        <row r="704">
          <cell r="B704" t="str">
            <v>Rang0139</v>
          </cell>
          <cell r="C704">
            <v>3050</v>
          </cell>
          <cell r="D704">
            <v>69006</v>
          </cell>
          <cell r="E704" t="str">
            <v>LYON</v>
          </cell>
        </row>
        <row r="705">
          <cell r="B705" t="str">
            <v>Abonné0140</v>
          </cell>
          <cell r="C705" t="str">
            <v>LONGUEIRA OLIVIER</v>
          </cell>
          <cell r="D705">
            <v>18</v>
          </cell>
          <cell r="E705">
            <v>81</v>
          </cell>
        </row>
        <row r="706">
          <cell r="B706" t="str">
            <v>Abonnement0140</v>
          </cell>
          <cell r="C706" t="str">
            <v>Le Collet-00170</v>
          </cell>
          <cell r="D706" t="str">
            <v>81  Boulevard des Belges</v>
          </cell>
        </row>
        <row r="707">
          <cell r="B707" t="str">
            <v>Branchement0140</v>
          </cell>
          <cell r="C707" t="str">
            <v>LE COLLET 00170</v>
          </cell>
        </row>
        <row r="708">
          <cell r="B708" t="str">
            <v>Compteur0140</v>
          </cell>
          <cell r="C708" t="str">
            <v>D08UA186549D</v>
          </cell>
        </row>
        <row r="709">
          <cell r="B709" t="str">
            <v>Rang0140</v>
          </cell>
          <cell r="C709">
            <v>2280</v>
          </cell>
          <cell r="D709">
            <v>69006</v>
          </cell>
          <cell r="E709" t="str">
            <v>LYON</v>
          </cell>
        </row>
        <row r="710">
          <cell r="B710" t="str">
            <v>Abonné0141</v>
          </cell>
          <cell r="C710" t="str">
            <v>MIALLON  MARCELLE</v>
          </cell>
          <cell r="D710">
            <v>13</v>
          </cell>
          <cell r="E710">
            <v>231</v>
          </cell>
        </row>
        <row r="711">
          <cell r="B711" t="str">
            <v>Abonnement0141</v>
          </cell>
          <cell r="C711" t="str">
            <v>Le Collet-00189</v>
          </cell>
          <cell r="D711" t="str">
            <v xml:space="preserve">  Le Collet</v>
          </cell>
        </row>
        <row r="712">
          <cell r="B712" t="str">
            <v>Branchement0141</v>
          </cell>
          <cell r="C712" t="str">
            <v>LE COLLET 00189</v>
          </cell>
        </row>
        <row r="713">
          <cell r="B713" t="str">
            <v>Compteur0141</v>
          </cell>
          <cell r="C713" t="str">
            <v>96EA243140</v>
          </cell>
        </row>
        <row r="714">
          <cell r="B714" t="str">
            <v>Rang0141</v>
          </cell>
          <cell r="C714">
            <v>2530</v>
          </cell>
          <cell r="D714">
            <v>26470</v>
          </cell>
        </row>
        <row r="715">
          <cell r="B715" t="str">
            <v>Abonné0142</v>
          </cell>
          <cell r="C715" t="str">
            <v>PLANTE Renée</v>
          </cell>
          <cell r="D715">
            <v>8</v>
          </cell>
          <cell r="E715">
            <v>143</v>
          </cell>
        </row>
        <row r="716">
          <cell r="B716" t="str">
            <v>Abonnement0142</v>
          </cell>
          <cell r="C716" t="str">
            <v>Le Collet-00207</v>
          </cell>
          <cell r="D716" t="str">
            <v xml:space="preserve">  </v>
          </cell>
        </row>
        <row r="717">
          <cell r="B717" t="str">
            <v>Branchement0142</v>
          </cell>
          <cell r="C717" t="str">
            <v>LE COLLET 00207</v>
          </cell>
          <cell r="D717" t="str">
            <v>le collet</v>
          </cell>
        </row>
        <row r="718">
          <cell r="B718" t="str">
            <v>Compteur0142</v>
          </cell>
          <cell r="C718" t="str">
            <v>97EA032922</v>
          </cell>
        </row>
        <row r="719">
          <cell r="B719" t="str">
            <v>Rang0142</v>
          </cell>
          <cell r="C719">
            <v>2780</v>
          </cell>
          <cell r="D719">
            <v>26470</v>
          </cell>
          <cell r="E719" t="str">
            <v>LA MOTTE CHALANCON</v>
          </cell>
        </row>
        <row r="720">
          <cell r="B720" t="str">
            <v>Abonné0143</v>
          </cell>
          <cell r="C720" t="str">
            <v>SCOTTO MARIE-CLAUDE</v>
          </cell>
          <cell r="D720">
            <v>30</v>
          </cell>
          <cell r="E720">
            <v>254</v>
          </cell>
        </row>
        <row r="721">
          <cell r="B721" t="str">
            <v>Abonnement0143</v>
          </cell>
          <cell r="C721" t="str">
            <v>Maison LONG FE</v>
          </cell>
          <cell r="D721" t="str">
            <v xml:space="preserve">  </v>
          </cell>
        </row>
        <row r="722">
          <cell r="B722" t="str">
            <v>Branchement0143</v>
          </cell>
          <cell r="C722" t="str">
            <v>LE COLLET 00218</v>
          </cell>
        </row>
        <row r="723">
          <cell r="B723" t="str">
            <v>Compteur0143</v>
          </cell>
          <cell r="C723" t="str">
            <v>D08TA225781</v>
          </cell>
        </row>
        <row r="724">
          <cell r="B724" t="str">
            <v>Rang0143</v>
          </cell>
          <cell r="C724">
            <v>2940</v>
          </cell>
          <cell r="D724">
            <v>26470</v>
          </cell>
          <cell r="E724" t="str">
            <v xml:space="preserve">LA MOTTE  </v>
          </cell>
        </row>
        <row r="725">
          <cell r="B725" t="str">
            <v>Abonné0144</v>
          </cell>
          <cell r="C725" t="str">
            <v>TALON PAUL</v>
          </cell>
          <cell r="D725">
            <v>45</v>
          </cell>
          <cell r="E725">
            <v>948</v>
          </cell>
        </row>
        <row r="726">
          <cell r="B726" t="str">
            <v>Abonnement0144</v>
          </cell>
          <cell r="C726" t="str">
            <v>Le Collet-00279</v>
          </cell>
          <cell r="D726" t="str">
            <v xml:space="preserve">  </v>
          </cell>
        </row>
        <row r="727">
          <cell r="B727" t="str">
            <v>Branchement0144</v>
          </cell>
          <cell r="C727" t="str">
            <v>LE COLLET 00279</v>
          </cell>
        </row>
        <row r="728">
          <cell r="B728" t="str">
            <v>Compteur0144</v>
          </cell>
          <cell r="C728" t="str">
            <v>97EA063178</v>
          </cell>
        </row>
        <row r="729">
          <cell r="B729" t="str">
            <v>Rang0144</v>
          </cell>
          <cell r="C729">
            <v>3830</v>
          </cell>
          <cell r="D729">
            <v>26470</v>
          </cell>
          <cell r="E729" t="str">
            <v>LA MOTTE CHALANCON</v>
          </cell>
        </row>
        <row r="730">
          <cell r="B730" t="str">
            <v>Abonné0145</v>
          </cell>
          <cell r="C730" t="str">
            <v>BONNEVAY PATRICK</v>
          </cell>
          <cell r="D730">
            <v>34</v>
          </cell>
          <cell r="E730">
            <v>376</v>
          </cell>
        </row>
        <row r="731">
          <cell r="B731" t="str">
            <v>Abonnement0145</v>
          </cell>
          <cell r="C731" t="str">
            <v>le collet-00353</v>
          </cell>
          <cell r="D731" t="str">
            <v xml:space="preserve">  Le Collet</v>
          </cell>
        </row>
        <row r="732">
          <cell r="B732" t="str">
            <v>Branchement0145</v>
          </cell>
          <cell r="C732" t="str">
            <v>LE COLLET 00353</v>
          </cell>
        </row>
        <row r="733">
          <cell r="B733" t="str">
            <v>Compteur0145</v>
          </cell>
          <cell r="C733" t="str">
            <v>86EA111060</v>
          </cell>
        </row>
        <row r="734">
          <cell r="B734" t="str">
            <v>Rang0145</v>
          </cell>
          <cell r="C734">
            <v>270</v>
          </cell>
          <cell r="D734">
            <v>26470</v>
          </cell>
        </row>
        <row r="735">
          <cell r="B735" t="str">
            <v>Abonné0146</v>
          </cell>
          <cell r="C735" t="str">
            <v>POLETTO MATHIEU</v>
          </cell>
          <cell r="D735">
            <v>35</v>
          </cell>
          <cell r="E735">
            <v>77</v>
          </cell>
        </row>
        <row r="736">
          <cell r="B736" t="str">
            <v>Abonnement0146</v>
          </cell>
          <cell r="C736" t="str">
            <v>LE COLLET POLETTO</v>
          </cell>
          <cell r="D736" t="str">
            <v xml:space="preserve">  </v>
          </cell>
        </row>
        <row r="737">
          <cell r="B737" t="str">
            <v>Branchement0146</v>
          </cell>
          <cell r="C737" t="str">
            <v>LE COLLET POLETTO</v>
          </cell>
        </row>
        <row r="738">
          <cell r="B738" t="str">
            <v>Compteur0146</v>
          </cell>
          <cell r="C738" t="str">
            <v>D08UA186576</v>
          </cell>
        </row>
        <row r="739">
          <cell r="B739" t="str">
            <v>Rang0146</v>
          </cell>
          <cell r="C739">
            <v>4701</v>
          </cell>
          <cell r="D739">
            <v>26470</v>
          </cell>
          <cell r="E739" t="str">
            <v xml:space="preserve">LA MOTTE  </v>
          </cell>
        </row>
        <row r="740">
          <cell r="B740" t="str">
            <v>Abonné0147</v>
          </cell>
          <cell r="C740" t="str">
            <v>URBA JAN</v>
          </cell>
          <cell r="D740">
            <v>23</v>
          </cell>
          <cell r="E740">
            <v>93</v>
          </cell>
        </row>
        <row r="741">
          <cell r="B741" t="str">
            <v>Abonnement0147</v>
          </cell>
          <cell r="C741" t="str">
            <v>A00067</v>
          </cell>
          <cell r="D741" t="str">
            <v xml:space="preserve">  </v>
          </cell>
        </row>
        <row r="742">
          <cell r="B742" t="str">
            <v>Branchement0147</v>
          </cell>
          <cell r="C742" t="str">
            <v>LE COLLET00001</v>
          </cell>
        </row>
        <row r="743">
          <cell r="B743" t="str">
            <v>Compteur0147</v>
          </cell>
          <cell r="C743" t="str">
            <v>D08TA225754</v>
          </cell>
        </row>
        <row r="744">
          <cell r="B744" t="str">
            <v>Rang0147</v>
          </cell>
          <cell r="C744">
            <v>4770</v>
          </cell>
        </row>
        <row r="745">
          <cell r="B745" t="str">
            <v>Abonné0148</v>
          </cell>
          <cell r="C745" t="str">
            <v>SZOSTAK GERARD</v>
          </cell>
          <cell r="D745">
            <v>104</v>
          </cell>
          <cell r="E745">
            <v>2075</v>
          </cell>
        </row>
        <row r="746">
          <cell r="B746" t="str">
            <v>Abonnement0148</v>
          </cell>
          <cell r="C746" t="str">
            <v>maison du fort</v>
          </cell>
          <cell r="D746" t="str">
            <v xml:space="preserve">  </v>
          </cell>
        </row>
        <row r="747">
          <cell r="B747" t="str">
            <v>Branchement0148</v>
          </cell>
          <cell r="C747" t="str">
            <v>LE FORT 00001</v>
          </cell>
          <cell r="D747" t="str">
            <v>Montée du Fort</v>
          </cell>
        </row>
        <row r="748">
          <cell r="B748" t="str">
            <v>Compteur0148</v>
          </cell>
          <cell r="C748" t="str">
            <v>96EA161363</v>
          </cell>
        </row>
        <row r="749">
          <cell r="B749" t="str">
            <v>Rang0148</v>
          </cell>
          <cell r="C749">
            <v>2930</v>
          </cell>
          <cell r="D749">
            <v>26470</v>
          </cell>
        </row>
        <row r="750">
          <cell r="B750" t="str">
            <v>Abonné0149</v>
          </cell>
          <cell r="C750" t="str">
            <v>LOZOUET Ludovic</v>
          </cell>
          <cell r="D750">
            <v>92</v>
          </cell>
          <cell r="E750">
            <v>897</v>
          </cell>
        </row>
        <row r="751">
          <cell r="B751" t="str">
            <v>Abonnement0149</v>
          </cell>
          <cell r="C751" t="str">
            <v>PRIEURE</v>
          </cell>
          <cell r="D751" t="str">
            <v xml:space="preserve">  Le Fort</v>
          </cell>
        </row>
        <row r="752">
          <cell r="B752" t="str">
            <v>Branchement0149</v>
          </cell>
          <cell r="C752" t="str">
            <v>LE FORT 00002</v>
          </cell>
        </row>
        <row r="753">
          <cell r="B753" t="str">
            <v>Compteur0149</v>
          </cell>
          <cell r="C753" t="str">
            <v>02TA039568</v>
          </cell>
        </row>
        <row r="754">
          <cell r="B754" t="str">
            <v>Rang0149</v>
          </cell>
          <cell r="C754">
            <v>4130</v>
          </cell>
          <cell r="D754">
            <v>26470</v>
          </cell>
        </row>
        <row r="755">
          <cell r="B755" t="str">
            <v>Abonné0150</v>
          </cell>
          <cell r="C755" t="str">
            <v>JEAN EVELYNE</v>
          </cell>
          <cell r="D755" t="str">
            <v>INT</v>
          </cell>
          <cell r="E755">
            <v>39</v>
          </cell>
          <cell r="F755">
            <v>40</v>
          </cell>
        </row>
        <row r="756">
          <cell r="B756" t="str">
            <v>Abonnement0150</v>
          </cell>
          <cell r="C756" t="str">
            <v>Montée du Fort-00051</v>
          </cell>
          <cell r="D756" t="str">
            <v xml:space="preserve">  Montée du fort</v>
          </cell>
        </row>
        <row r="757">
          <cell r="B757" t="str">
            <v>Branchement0150</v>
          </cell>
          <cell r="C757" t="str">
            <v>LE FORT 00051</v>
          </cell>
          <cell r="D757" t="str">
            <v>(Les Héritiers)</v>
          </cell>
        </row>
        <row r="758">
          <cell r="B758" t="str">
            <v>Compteur0150</v>
          </cell>
          <cell r="C758" t="str">
            <v>D12TA028353</v>
          </cell>
        </row>
        <row r="759">
          <cell r="B759" t="str">
            <v>Rang0150</v>
          </cell>
          <cell r="C759">
            <v>590</v>
          </cell>
          <cell r="D759">
            <v>26470</v>
          </cell>
        </row>
        <row r="760">
          <cell r="B760" t="str">
            <v>Abonné0151</v>
          </cell>
          <cell r="C760" t="str">
            <v>DURAND MERRYL</v>
          </cell>
          <cell r="D760">
            <v>50</v>
          </cell>
          <cell r="E760">
            <v>682</v>
          </cell>
        </row>
        <row r="761">
          <cell r="B761" t="str">
            <v>Abonnement0151</v>
          </cell>
          <cell r="C761" t="str">
            <v>Le Fort-00154</v>
          </cell>
          <cell r="D761" t="str">
            <v xml:space="preserve">  </v>
          </cell>
        </row>
        <row r="762">
          <cell r="B762" t="str">
            <v>Branchement0151</v>
          </cell>
          <cell r="C762" t="str">
            <v>LE FORT 00154</v>
          </cell>
        </row>
        <row r="763">
          <cell r="B763" t="str">
            <v>Compteur0151</v>
          </cell>
          <cell r="C763">
            <v>150619</v>
          </cell>
        </row>
        <row r="764">
          <cell r="B764" t="str">
            <v>Rang0151</v>
          </cell>
          <cell r="C764">
            <v>2060</v>
          </cell>
          <cell r="D764">
            <v>26510</v>
          </cell>
          <cell r="E764" t="str">
            <v>CORNILLON SUR L'OULE</v>
          </cell>
        </row>
        <row r="765">
          <cell r="B765" t="str">
            <v>Abonné0152</v>
          </cell>
          <cell r="C765" t="str">
            <v>JOUVE MONIQUE</v>
          </cell>
          <cell r="D765" t="str">
            <v>INT</v>
          </cell>
          <cell r="E765">
            <v>80</v>
          </cell>
          <cell r="F765">
            <v>1078</v>
          </cell>
        </row>
        <row r="766">
          <cell r="B766" t="str">
            <v>Abonnement0152</v>
          </cell>
          <cell r="C766" t="str">
            <v>Le Fort-00230</v>
          </cell>
          <cell r="D766" t="str">
            <v xml:space="preserve">  Montée du Fort</v>
          </cell>
        </row>
        <row r="767">
          <cell r="B767" t="str">
            <v>Branchement0152</v>
          </cell>
          <cell r="C767" t="str">
            <v>LE FORT 00230</v>
          </cell>
        </row>
        <row r="768">
          <cell r="B768" t="str">
            <v>Compteur0152</v>
          </cell>
          <cell r="C768" t="str">
            <v>02TA039558</v>
          </cell>
        </row>
        <row r="769">
          <cell r="B769" t="str">
            <v>Rang0152</v>
          </cell>
          <cell r="C769">
            <v>3110</v>
          </cell>
          <cell r="D769">
            <v>26470</v>
          </cell>
          <cell r="E769" t="str">
            <v>LA MOTTE CHALANCON</v>
          </cell>
        </row>
        <row r="770">
          <cell r="B770" t="str">
            <v>Abonné0153</v>
          </cell>
          <cell r="C770" t="str">
            <v xml:space="preserve">PAROISSE CATHOLIQUE </v>
          </cell>
          <cell r="D770">
            <v>36</v>
          </cell>
          <cell r="E770">
            <v>6135</v>
          </cell>
        </row>
        <row r="771">
          <cell r="B771" t="str">
            <v>Abonnement0153</v>
          </cell>
          <cell r="C771" t="str">
            <v>MAISON FORT</v>
          </cell>
          <cell r="D771" t="str">
            <v xml:space="preserve">  Soeurs du Prado</v>
          </cell>
        </row>
        <row r="772">
          <cell r="B772" t="str">
            <v>Branchement0153</v>
          </cell>
          <cell r="C772" t="str">
            <v>LE FORT 00317</v>
          </cell>
        </row>
        <row r="773">
          <cell r="B773" t="str">
            <v>Compteur0153</v>
          </cell>
          <cell r="C773" t="str">
            <v>85EA872034</v>
          </cell>
        </row>
        <row r="774">
          <cell r="B774" t="str">
            <v>Rang0153</v>
          </cell>
          <cell r="C774">
            <v>3340</v>
          </cell>
          <cell r="D774">
            <v>26470</v>
          </cell>
        </row>
        <row r="775">
          <cell r="B775" t="str">
            <v>Abonné0154</v>
          </cell>
          <cell r="C775" t="str">
            <v>TEYSSEIRE BERNARD</v>
          </cell>
          <cell r="D775">
            <v>72</v>
          </cell>
          <cell r="E775">
            <v>1074</v>
          </cell>
        </row>
        <row r="776">
          <cell r="B776" t="str">
            <v>Abonnement0154</v>
          </cell>
          <cell r="C776" t="str">
            <v>La Forge</v>
          </cell>
          <cell r="D776" t="str">
            <v xml:space="preserve">  </v>
          </cell>
        </row>
        <row r="777">
          <cell r="B777" t="str">
            <v>Branchement0154</v>
          </cell>
          <cell r="C777" t="str">
            <v>LE FORT 00322</v>
          </cell>
          <cell r="D777" t="str">
            <v>MONTEE DU FORT</v>
          </cell>
        </row>
        <row r="778">
          <cell r="B778" t="str">
            <v>Compteur0154</v>
          </cell>
          <cell r="C778" t="str">
            <v>97EA063169</v>
          </cell>
        </row>
        <row r="779">
          <cell r="B779" t="str">
            <v>Rang0154</v>
          </cell>
          <cell r="C779">
            <v>3870</v>
          </cell>
          <cell r="D779">
            <v>26470</v>
          </cell>
          <cell r="E779" t="str">
            <v>LA MOTTE CHALANCON</v>
          </cell>
        </row>
        <row r="780">
          <cell r="B780" t="str">
            <v>Abonné0155</v>
          </cell>
          <cell r="C780" t="str">
            <v>BERARD JACQUES</v>
          </cell>
          <cell r="D780">
            <v>43</v>
          </cell>
          <cell r="E780">
            <v>1803</v>
          </cell>
        </row>
        <row r="781">
          <cell r="B781" t="str">
            <v>Abonnement0155</v>
          </cell>
          <cell r="C781" t="str">
            <v>Le grand Ruiss-00030</v>
          </cell>
          <cell r="D781" t="str">
            <v>32  Grande Rue</v>
          </cell>
        </row>
        <row r="782">
          <cell r="B782" t="str">
            <v>Branchement0155</v>
          </cell>
          <cell r="C782" t="str">
            <v xml:space="preserve">LE GRAND RUISSEAU </v>
          </cell>
        </row>
        <row r="783">
          <cell r="B783" t="str">
            <v>Compteur0155</v>
          </cell>
          <cell r="C783" t="str">
            <v>D08UA186585</v>
          </cell>
        </row>
        <row r="784">
          <cell r="B784" t="str">
            <v>Rang0155</v>
          </cell>
          <cell r="C784">
            <v>320</v>
          </cell>
          <cell r="D784">
            <v>84110</v>
          </cell>
          <cell r="E784" t="str">
            <v>VAISON LA ROMAINE</v>
          </cell>
        </row>
        <row r="785">
          <cell r="B785" t="str">
            <v>Abonné0156</v>
          </cell>
          <cell r="C785" t="str">
            <v>DA COSTA PATRICK</v>
          </cell>
          <cell r="D785" t="str">
            <v>INT</v>
          </cell>
          <cell r="E785">
            <v>18</v>
          </cell>
          <cell r="F785">
            <v>39</v>
          </cell>
        </row>
        <row r="786">
          <cell r="B786" t="str">
            <v>Abonnement0156</v>
          </cell>
          <cell r="C786" t="str">
            <v>Le grand Ruiss-00132</v>
          </cell>
          <cell r="D786" t="str">
            <v>32  Square Michelet</v>
          </cell>
        </row>
        <row r="787">
          <cell r="B787" t="str">
            <v>Branchement0156</v>
          </cell>
          <cell r="C787" t="str">
            <v xml:space="preserve">LE GRAND RUISSEAU </v>
          </cell>
        </row>
        <row r="788">
          <cell r="B788" t="str">
            <v>Compteur0156</v>
          </cell>
          <cell r="C788" t="str">
            <v>D03TA035000</v>
          </cell>
        </row>
        <row r="789">
          <cell r="B789" t="str">
            <v>Rang0156</v>
          </cell>
          <cell r="C789">
            <v>1710</v>
          </cell>
          <cell r="D789">
            <v>13009</v>
          </cell>
          <cell r="E789" t="str">
            <v>MARSEILLE</v>
          </cell>
        </row>
        <row r="790">
          <cell r="B790" t="str">
            <v>Abonné0157</v>
          </cell>
          <cell r="C790" t="str">
            <v>CUMA</v>
          </cell>
          <cell r="D790" t="str">
            <v>INT</v>
          </cell>
          <cell r="E790">
            <v>149</v>
          </cell>
          <cell r="F790">
            <v>3193</v>
          </cell>
        </row>
        <row r="791">
          <cell r="B791" t="str">
            <v>Abonnement0157</v>
          </cell>
          <cell r="C791" t="str">
            <v>ALAMBIC CUMA D</v>
          </cell>
          <cell r="D791" t="str">
            <v xml:space="preserve">  Chez Floran BRES</v>
          </cell>
        </row>
        <row r="792">
          <cell r="B792" t="str">
            <v>Branchement0157</v>
          </cell>
          <cell r="C792" t="str">
            <v xml:space="preserve">LE GRAND RUISSEAU </v>
          </cell>
        </row>
        <row r="793">
          <cell r="B793" t="str">
            <v>Compteur0157</v>
          </cell>
          <cell r="C793" t="str">
            <v>96EA072703</v>
          </cell>
        </row>
        <row r="794">
          <cell r="B794" t="str">
            <v>Rang0157</v>
          </cell>
          <cell r="C794">
            <v>1070</v>
          </cell>
          <cell r="D794">
            <v>26340</v>
          </cell>
          <cell r="E794" t="str">
            <v>BRETTE</v>
          </cell>
        </row>
        <row r="795">
          <cell r="B795" t="str">
            <v>Abonné0158</v>
          </cell>
          <cell r="C795" t="str">
            <v>MEFFRE RENE</v>
          </cell>
          <cell r="D795">
            <v>28</v>
          </cell>
          <cell r="E795">
            <v>88</v>
          </cell>
        </row>
        <row r="796">
          <cell r="B796" t="str">
            <v>Abonnement0158</v>
          </cell>
          <cell r="C796" t="str">
            <v>LE MOULIN</v>
          </cell>
          <cell r="D796" t="str">
            <v xml:space="preserve">  </v>
          </cell>
        </row>
        <row r="797">
          <cell r="B797" t="str">
            <v>Branchement0158</v>
          </cell>
          <cell r="C797" t="str">
            <v>LE MOULIN</v>
          </cell>
        </row>
        <row r="798">
          <cell r="B798" t="str">
            <v>Compteur0158</v>
          </cell>
          <cell r="C798" t="str">
            <v>97EA0329140</v>
          </cell>
        </row>
        <row r="799">
          <cell r="B799" t="str">
            <v>Rang0158</v>
          </cell>
          <cell r="C799">
            <v>4500</v>
          </cell>
          <cell r="D799">
            <v>26470</v>
          </cell>
          <cell r="E799" t="str">
            <v xml:space="preserve">LA MOTTE  </v>
          </cell>
        </row>
        <row r="800">
          <cell r="B800" t="str">
            <v>Abonné0159</v>
          </cell>
          <cell r="C800" t="str">
            <v>ROULET YVON</v>
          </cell>
          <cell r="D800" t="str">
            <v>INT</v>
          </cell>
          <cell r="E800">
            <v>5</v>
          </cell>
          <cell r="F800">
            <v>39</v>
          </cell>
        </row>
        <row r="801">
          <cell r="B801" t="str">
            <v>Abonnement0159</v>
          </cell>
          <cell r="C801" t="str">
            <v>Chemin du Moul-00042</v>
          </cell>
          <cell r="D801" t="str">
            <v xml:space="preserve">  Bât C8 n°55 - La Saladelle</v>
          </cell>
        </row>
        <row r="802">
          <cell r="B802" t="str">
            <v>Branchement0159</v>
          </cell>
          <cell r="C802" t="str">
            <v>LE MOULIN 00042</v>
          </cell>
        </row>
        <row r="803">
          <cell r="B803" t="str">
            <v>Compteur0159</v>
          </cell>
          <cell r="C803" t="str">
            <v>97AE063167</v>
          </cell>
        </row>
        <row r="804">
          <cell r="B804" t="str">
            <v>Rang0159</v>
          </cell>
          <cell r="C804">
            <v>540</v>
          </cell>
          <cell r="D804">
            <v>13270</v>
          </cell>
          <cell r="E804" t="str">
            <v>FOS SUR MER</v>
          </cell>
        </row>
        <row r="805">
          <cell r="B805" t="str">
            <v>Abonné0160</v>
          </cell>
          <cell r="C805" t="str">
            <v>BROC FABIEN</v>
          </cell>
          <cell r="D805" t="str">
            <v>INT</v>
          </cell>
          <cell r="E805">
            <v>755</v>
          </cell>
          <cell r="F805">
            <v>8405</v>
          </cell>
        </row>
        <row r="806">
          <cell r="B806" t="str">
            <v>Abonnement0160</v>
          </cell>
          <cell r="C806" t="str">
            <v>Camping Le Mou</v>
          </cell>
          <cell r="D806" t="str">
            <v xml:space="preserve">  </v>
          </cell>
        </row>
        <row r="807">
          <cell r="B807" t="str">
            <v>Branchement0160</v>
          </cell>
          <cell r="C807" t="str">
            <v>LE MOULIN 00055</v>
          </cell>
        </row>
        <row r="808">
          <cell r="B808" t="str">
            <v>Compteur0160</v>
          </cell>
          <cell r="C808" t="str">
            <v>98EB014038</v>
          </cell>
        </row>
        <row r="809">
          <cell r="B809" t="str">
            <v>Rang0160</v>
          </cell>
          <cell r="C809">
            <v>630</v>
          </cell>
        </row>
        <row r="810">
          <cell r="B810" t="str">
            <v>Abonné0161</v>
          </cell>
          <cell r="C810" t="str">
            <v>BROC JEAN-MARC</v>
          </cell>
          <cell r="D810" t="str">
            <v>EXT A DROITE</v>
          </cell>
          <cell r="E810">
            <v>3</v>
          </cell>
          <cell r="F810">
            <v>826</v>
          </cell>
        </row>
        <row r="811">
          <cell r="B811" t="str">
            <v>Abonnement0161</v>
          </cell>
          <cell r="C811" t="str">
            <v>Le Moulin-00056</v>
          </cell>
          <cell r="D811" t="str">
            <v xml:space="preserve">  </v>
          </cell>
        </row>
        <row r="812">
          <cell r="B812" t="str">
            <v>Branchement0161</v>
          </cell>
          <cell r="C812" t="str">
            <v>LE MOULIN 00056</v>
          </cell>
          <cell r="D812" t="str">
            <v>le Moulin</v>
          </cell>
          <cell r="E812" t="str">
            <v>DALLE CIMENT</v>
          </cell>
        </row>
        <row r="813">
          <cell r="B813" t="str">
            <v>Compteur0161</v>
          </cell>
          <cell r="C813" t="str">
            <v>BAA083405</v>
          </cell>
        </row>
        <row r="814">
          <cell r="B814" t="str">
            <v>Rang0161</v>
          </cell>
          <cell r="C814">
            <v>640</v>
          </cell>
          <cell r="D814">
            <v>26470</v>
          </cell>
          <cell r="E814" t="str">
            <v xml:space="preserve">LA MOTTE  </v>
          </cell>
        </row>
        <row r="815">
          <cell r="B815" t="str">
            <v>Abonné0162</v>
          </cell>
          <cell r="C815" t="str">
            <v>CHATEL ELISABETH</v>
          </cell>
          <cell r="D815" t="str">
            <v>EXT</v>
          </cell>
          <cell r="E815">
            <v>3</v>
          </cell>
          <cell r="F815">
            <v>139</v>
          </cell>
        </row>
        <row r="816">
          <cell r="B816" t="str">
            <v>Abonnement0162</v>
          </cell>
          <cell r="C816" t="str">
            <v>Maison URTIN</v>
          </cell>
          <cell r="D816" t="str">
            <v>3  Rue de la Terrasse</v>
          </cell>
        </row>
        <row r="817">
          <cell r="B817" t="str">
            <v>Branchement0162</v>
          </cell>
          <cell r="C817" t="str">
            <v>LE MOULIN 00072</v>
          </cell>
        </row>
        <row r="818">
          <cell r="B818" t="str">
            <v>Compteur0162</v>
          </cell>
          <cell r="C818" t="str">
            <v>97EA032933</v>
          </cell>
        </row>
        <row r="819">
          <cell r="B819" t="str">
            <v>Rang0162</v>
          </cell>
          <cell r="C819">
            <v>860</v>
          </cell>
          <cell r="D819">
            <v>75017</v>
          </cell>
          <cell r="E819" t="str">
            <v>PARIS</v>
          </cell>
        </row>
        <row r="820">
          <cell r="B820" t="str">
            <v>Abonné0163</v>
          </cell>
          <cell r="C820" t="str">
            <v>MONTLAHUC RENE</v>
          </cell>
          <cell r="D820" t="str">
            <v>INT</v>
          </cell>
          <cell r="E820">
            <v>30</v>
          </cell>
          <cell r="F820">
            <v>53</v>
          </cell>
        </row>
        <row r="821">
          <cell r="B821" t="str">
            <v>Abonnement0163</v>
          </cell>
          <cell r="C821" t="str">
            <v>Maison Montlah</v>
          </cell>
          <cell r="D821" t="str">
            <v xml:space="preserve">  Le Moulin</v>
          </cell>
        </row>
        <row r="822">
          <cell r="B822" t="str">
            <v>Branchement0163</v>
          </cell>
          <cell r="C822" t="str">
            <v>LE MOULIN 00203</v>
          </cell>
        </row>
        <row r="823">
          <cell r="B823" t="str">
            <v>Compteur0163</v>
          </cell>
          <cell r="C823">
            <v>203</v>
          </cell>
        </row>
        <row r="824">
          <cell r="B824" t="str">
            <v>Rang0163</v>
          </cell>
          <cell r="C824">
            <v>2740</v>
          </cell>
          <cell r="D824">
            <v>26470</v>
          </cell>
        </row>
        <row r="825">
          <cell r="B825" t="str">
            <v>Abonné0164</v>
          </cell>
          <cell r="C825" t="str">
            <v>POLLET CHRISTIAN</v>
          </cell>
          <cell r="D825">
            <v>12</v>
          </cell>
          <cell r="E825">
            <v>192</v>
          </cell>
        </row>
        <row r="826">
          <cell r="B826" t="str">
            <v>Abonnement0164</v>
          </cell>
          <cell r="C826" t="str">
            <v>Chemin du moul-00233</v>
          </cell>
          <cell r="D826" t="str">
            <v xml:space="preserve">  Chemin de Casselagnat</v>
          </cell>
        </row>
        <row r="827">
          <cell r="B827" t="str">
            <v>Branchement0164</v>
          </cell>
          <cell r="C827" t="str">
            <v>LE MOULIN 00233</v>
          </cell>
        </row>
        <row r="828">
          <cell r="B828" t="str">
            <v>Compteur0164</v>
          </cell>
          <cell r="C828">
            <v>233</v>
          </cell>
        </row>
        <row r="829">
          <cell r="B829" t="str">
            <v>Rang0164</v>
          </cell>
          <cell r="C829">
            <v>3160</v>
          </cell>
          <cell r="D829">
            <v>73230</v>
          </cell>
          <cell r="E829" t="str">
            <v>SAINT ALBAN LEYSSE</v>
          </cell>
        </row>
        <row r="830">
          <cell r="B830" t="str">
            <v>Abonné0165</v>
          </cell>
          <cell r="C830" t="str">
            <v>INDIVISION RUIZAND  RUIZAND</v>
          </cell>
          <cell r="D830">
            <v>0</v>
          </cell>
          <cell r="E830">
            <v>618</v>
          </cell>
        </row>
        <row r="831">
          <cell r="B831" t="str">
            <v>Abonnement0165</v>
          </cell>
          <cell r="C831" t="str">
            <v>Chemin du Moul-00261</v>
          </cell>
          <cell r="D831" t="str">
            <v xml:space="preserve">  </v>
          </cell>
        </row>
        <row r="832">
          <cell r="B832" t="str">
            <v>Branchement0165</v>
          </cell>
          <cell r="C832" t="str">
            <v>LE MOULIN 00261</v>
          </cell>
          <cell r="D832" t="str">
            <v>chemin du Moulin</v>
          </cell>
        </row>
        <row r="833">
          <cell r="B833" t="str">
            <v>Compteur0165</v>
          </cell>
          <cell r="C833" t="str">
            <v>87EA204303</v>
          </cell>
        </row>
        <row r="834">
          <cell r="B834" t="str">
            <v>Rang0165</v>
          </cell>
          <cell r="C834">
            <v>3630</v>
          </cell>
        </row>
        <row r="835">
          <cell r="B835" t="str">
            <v>Abonné0166</v>
          </cell>
          <cell r="C835" t="str">
            <v>VERA JOSE</v>
          </cell>
          <cell r="D835" t="str">
            <v>INT</v>
          </cell>
          <cell r="E835">
            <v>45</v>
          </cell>
          <cell r="F835">
            <v>2715</v>
          </cell>
        </row>
        <row r="836">
          <cell r="B836" t="str">
            <v>Abonnement0166</v>
          </cell>
          <cell r="C836" t="str">
            <v>Le Moulin-00296</v>
          </cell>
          <cell r="D836" t="str">
            <v xml:space="preserve">  </v>
          </cell>
        </row>
        <row r="837">
          <cell r="B837" t="str">
            <v>Branchement0166</v>
          </cell>
          <cell r="C837" t="str">
            <v>LE MOULIN 00296</v>
          </cell>
        </row>
        <row r="838">
          <cell r="B838" t="str">
            <v>Compteur0166</v>
          </cell>
          <cell r="C838" t="str">
            <v>97EA063171</v>
          </cell>
        </row>
        <row r="839">
          <cell r="B839" t="str">
            <v>Rang0166</v>
          </cell>
          <cell r="C839">
            <v>4070</v>
          </cell>
          <cell r="D839">
            <v>26470</v>
          </cell>
        </row>
        <row r="840">
          <cell r="B840" t="str">
            <v>Abonné0167</v>
          </cell>
          <cell r="C840" t="str">
            <v>DUCROS REBECCA</v>
          </cell>
          <cell r="D840" t="str">
            <v>EXT</v>
          </cell>
          <cell r="E840">
            <v>10</v>
          </cell>
          <cell r="F840">
            <v>3481</v>
          </cell>
        </row>
        <row r="841">
          <cell r="B841" t="str">
            <v>Abonnement0167</v>
          </cell>
          <cell r="C841" t="str">
            <v>Le Foulon</v>
          </cell>
          <cell r="D841" t="str">
            <v xml:space="preserve">  Le Foulon</v>
          </cell>
        </row>
        <row r="842">
          <cell r="B842" t="str">
            <v>Branchement0167</v>
          </cell>
          <cell r="C842" t="str">
            <v>LE MOULIN 00327</v>
          </cell>
        </row>
        <row r="843">
          <cell r="B843" t="str">
            <v>Compteur0167</v>
          </cell>
          <cell r="C843" t="str">
            <v>97EA032940</v>
          </cell>
        </row>
        <row r="844">
          <cell r="B844" t="str">
            <v>Rang0167</v>
          </cell>
          <cell r="C844">
            <v>2620</v>
          </cell>
          <cell r="D844">
            <v>26470</v>
          </cell>
        </row>
        <row r="845">
          <cell r="B845" t="str">
            <v>Abonné0168</v>
          </cell>
          <cell r="C845" t="str">
            <v>BROC JEAN-MARC</v>
          </cell>
          <cell r="D845">
            <v>514</v>
          </cell>
          <cell r="E845">
            <v>4458</v>
          </cell>
        </row>
        <row r="846">
          <cell r="B846" t="str">
            <v>Abonnement0168</v>
          </cell>
          <cell r="C846" t="str">
            <v>APPART BARBIER</v>
          </cell>
          <cell r="D846" t="str">
            <v xml:space="preserve">  </v>
          </cell>
        </row>
        <row r="847">
          <cell r="B847" t="str">
            <v>Branchement0168</v>
          </cell>
          <cell r="C847" t="str">
            <v>LE MOULIN 00332</v>
          </cell>
        </row>
        <row r="848">
          <cell r="B848" t="str">
            <v>Compteur0168</v>
          </cell>
          <cell r="C848" t="str">
            <v>96EA243132</v>
          </cell>
        </row>
        <row r="849">
          <cell r="B849" t="str">
            <v>Rang0168</v>
          </cell>
          <cell r="C849">
            <v>2190</v>
          </cell>
          <cell r="D849">
            <v>26470</v>
          </cell>
        </row>
        <row r="850">
          <cell r="B850" t="str">
            <v>Abonné0169</v>
          </cell>
          <cell r="C850" t="str">
            <v>ROULET YVON</v>
          </cell>
          <cell r="D850" t="str">
            <v>EXT</v>
          </cell>
          <cell r="E850">
            <v>10</v>
          </cell>
          <cell r="F850">
            <v>608</v>
          </cell>
        </row>
        <row r="851">
          <cell r="B851" t="str">
            <v>Abonnement0169</v>
          </cell>
          <cell r="C851" t="str">
            <v>ex Moulin</v>
          </cell>
          <cell r="D851" t="str">
            <v>1060  Avenue de Ste Catherine</v>
          </cell>
        </row>
        <row r="852">
          <cell r="B852" t="str">
            <v>Branchement0169</v>
          </cell>
          <cell r="C852" t="str">
            <v>LE MOULIN 00341</v>
          </cell>
        </row>
        <row r="853">
          <cell r="B853" t="str">
            <v>Compteur0169</v>
          </cell>
          <cell r="C853" t="str">
            <v>98EA048231</v>
          </cell>
        </row>
        <row r="854">
          <cell r="B854" t="str">
            <v>Rang0169</v>
          </cell>
          <cell r="C854">
            <v>3580</v>
          </cell>
          <cell r="D854">
            <v>84140</v>
          </cell>
          <cell r="E854" t="str">
            <v>MONTFAVET</v>
          </cell>
        </row>
        <row r="855">
          <cell r="B855" t="str">
            <v>Abonné0170</v>
          </cell>
          <cell r="C855" t="str">
            <v>BROC PAULETTE</v>
          </cell>
          <cell r="D855" t="str">
            <v>INT</v>
          </cell>
          <cell r="E855">
            <v>28</v>
          </cell>
          <cell r="F855">
            <v>1014</v>
          </cell>
        </row>
        <row r="856">
          <cell r="B856" t="str">
            <v>Abonnement0170</v>
          </cell>
          <cell r="C856" t="str">
            <v>Le Moulin-00363</v>
          </cell>
          <cell r="D856" t="str">
            <v xml:space="preserve">  Le Moulin</v>
          </cell>
        </row>
        <row r="857">
          <cell r="B857" t="str">
            <v>Branchement0170</v>
          </cell>
          <cell r="C857" t="str">
            <v>LE MOULIN 00363</v>
          </cell>
        </row>
        <row r="858">
          <cell r="B858" t="str">
            <v>Compteur0170</v>
          </cell>
          <cell r="C858" t="str">
            <v>96EA161369</v>
          </cell>
        </row>
        <row r="859">
          <cell r="B859" t="str">
            <v>Rang0170</v>
          </cell>
          <cell r="C859">
            <v>650</v>
          </cell>
          <cell r="D859">
            <v>26470</v>
          </cell>
        </row>
        <row r="860">
          <cell r="B860" t="str">
            <v>Abonné0171</v>
          </cell>
          <cell r="C860" t="str">
            <v>CHASTAN YVES</v>
          </cell>
          <cell r="D860" t="str">
            <v>INT</v>
          </cell>
          <cell r="E860">
            <v>6</v>
          </cell>
          <cell r="F860">
            <v>240</v>
          </cell>
        </row>
        <row r="861">
          <cell r="B861" t="str">
            <v>Abonnement0171</v>
          </cell>
          <cell r="C861" t="str">
            <v>Le Palis-00071</v>
          </cell>
          <cell r="D861" t="str">
            <v xml:space="preserve">  Avenue Denis Papin</v>
          </cell>
        </row>
        <row r="862">
          <cell r="B862" t="str">
            <v>Branchement0171</v>
          </cell>
          <cell r="C862" t="str">
            <v>LE PALIS 00071</v>
          </cell>
        </row>
        <row r="863">
          <cell r="B863" t="str">
            <v>Compteur0171</v>
          </cell>
          <cell r="C863" t="str">
            <v>93EA001912</v>
          </cell>
        </row>
        <row r="864">
          <cell r="B864" t="str">
            <v>Rang0171</v>
          </cell>
          <cell r="C864">
            <v>850</v>
          </cell>
          <cell r="D864">
            <v>26250</v>
          </cell>
          <cell r="E864" t="str">
            <v>LIVRON SUR DROME</v>
          </cell>
        </row>
        <row r="865">
          <cell r="B865" t="str">
            <v>Abonné0172</v>
          </cell>
          <cell r="C865" t="str">
            <v>BOUGOUIN FRANCOISE</v>
          </cell>
          <cell r="D865">
            <v>0</v>
          </cell>
          <cell r="E865">
            <v>49</v>
          </cell>
        </row>
        <row r="866">
          <cell r="B866" t="str">
            <v>Abonnement0172</v>
          </cell>
          <cell r="C866" t="str">
            <v>le Pont-00047</v>
          </cell>
          <cell r="D866" t="str">
            <v xml:space="preserve">  Le moulin</v>
          </cell>
        </row>
        <row r="867">
          <cell r="B867" t="str">
            <v>Branchement0172</v>
          </cell>
          <cell r="C867" t="str">
            <v>LE PONT 00047</v>
          </cell>
        </row>
        <row r="868">
          <cell r="B868" t="str">
            <v>Compteur0172</v>
          </cell>
          <cell r="C868" t="str">
            <v>98EA048236</v>
          </cell>
        </row>
        <row r="869">
          <cell r="B869" t="str">
            <v>Rang0172</v>
          </cell>
          <cell r="C869">
            <v>550</v>
          </cell>
          <cell r="D869">
            <v>26470</v>
          </cell>
          <cell r="E869" t="str">
            <v xml:space="preserve">LA MOTTE  </v>
          </cell>
        </row>
        <row r="870">
          <cell r="B870" t="str">
            <v>Abonné0173</v>
          </cell>
          <cell r="C870" t="str">
            <v>CIPOSTE SAS MANDATAIRE PROP ET LOC DE</v>
          </cell>
          <cell r="D870" t="str">
            <v>INT</v>
          </cell>
          <cell r="E870">
            <v>1</v>
          </cell>
          <cell r="F870">
            <v>2167</v>
          </cell>
        </row>
        <row r="871">
          <cell r="B871" t="str">
            <v>Abonnement0173</v>
          </cell>
          <cell r="C871" t="str">
            <v>Bureau de Post</v>
          </cell>
          <cell r="D871" t="str">
            <v xml:space="preserve">  Place du Bourg</v>
          </cell>
        </row>
        <row r="872">
          <cell r="B872" t="str">
            <v>Branchement0173</v>
          </cell>
          <cell r="C872" t="str">
            <v>LE PONT 00319</v>
          </cell>
        </row>
        <row r="873">
          <cell r="B873" t="str">
            <v>Compteur0173</v>
          </cell>
          <cell r="C873" t="str">
            <v>72CCB580649</v>
          </cell>
        </row>
        <row r="874">
          <cell r="B874" t="str">
            <v>Rang0173</v>
          </cell>
          <cell r="C874">
            <v>750</v>
          </cell>
          <cell r="D874">
            <v>26470</v>
          </cell>
        </row>
        <row r="875">
          <cell r="B875" t="str">
            <v>Abonné0174</v>
          </cell>
          <cell r="C875" t="str">
            <v>DROMARD JACQUES</v>
          </cell>
          <cell r="D875" t="str">
            <v>EXT</v>
          </cell>
          <cell r="E875">
            <v>23</v>
          </cell>
          <cell r="F875">
            <v>235</v>
          </cell>
        </row>
        <row r="876">
          <cell r="B876" t="str">
            <v>Abonnement0174</v>
          </cell>
          <cell r="C876" t="str">
            <v>le pont-00389</v>
          </cell>
          <cell r="D876" t="str">
            <v xml:space="preserve">  Campagne Tete Noire</v>
          </cell>
        </row>
        <row r="877">
          <cell r="B877" t="str">
            <v>Branchement0174</v>
          </cell>
          <cell r="C877" t="str">
            <v>LE PONT 00389</v>
          </cell>
          <cell r="D877" t="str">
            <v>Carreirade d'Allauch</v>
          </cell>
        </row>
        <row r="878">
          <cell r="B878" t="str">
            <v>Compteur0174</v>
          </cell>
          <cell r="C878" t="str">
            <v>02TA039569</v>
          </cell>
        </row>
        <row r="879">
          <cell r="B879" t="str">
            <v>Rang0174</v>
          </cell>
          <cell r="C879">
            <v>1280</v>
          </cell>
          <cell r="D879">
            <v>13400</v>
          </cell>
          <cell r="E879" t="str">
            <v>AUBAGNE</v>
          </cell>
        </row>
        <row r="880">
          <cell r="B880" t="str">
            <v>Abonné0175</v>
          </cell>
          <cell r="C880" t="str">
            <v>KASPRZAK KATARZ WERONIKA</v>
          </cell>
          <cell r="D880">
            <v>0</v>
          </cell>
          <cell r="E880">
            <v>487</v>
          </cell>
        </row>
        <row r="881">
          <cell r="B881" t="str">
            <v>Abonnement0175</v>
          </cell>
          <cell r="C881" t="str">
            <v>A00017</v>
          </cell>
          <cell r="D881" t="str">
            <v xml:space="preserve">  </v>
          </cell>
        </row>
        <row r="882">
          <cell r="B882" t="str">
            <v>Branchement0175</v>
          </cell>
          <cell r="C882" t="str">
            <v>LES AIRES</v>
          </cell>
        </row>
        <row r="883">
          <cell r="B883" t="str">
            <v>Compteur0175</v>
          </cell>
          <cell r="C883" t="str">
            <v>72CCB580646</v>
          </cell>
        </row>
        <row r="884">
          <cell r="B884" t="str">
            <v>Rang0175</v>
          </cell>
          <cell r="C884">
            <v>0</v>
          </cell>
          <cell r="D884">
            <v>26300</v>
          </cell>
          <cell r="E884" t="str">
            <v>ALIXAN</v>
          </cell>
        </row>
        <row r="885">
          <cell r="B885" t="str">
            <v>Abonné0176</v>
          </cell>
          <cell r="C885" t="str">
            <v>ROUSSEAU SERGE</v>
          </cell>
          <cell r="D885" t="str">
            <v>INT</v>
          </cell>
          <cell r="E885">
            <v>70</v>
          </cell>
          <cell r="F885">
            <v>344</v>
          </cell>
        </row>
        <row r="886">
          <cell r="B886" t="str">
            <v>Abonnement0176</v>
          </cell>
          <cell r="C886" t="str">
            <v>Place des Aire-00037</v>
          </cell>
          <cell r="D886" t="str">
            <v>57  rue de la Thibaudière</v>
          </cell>
        </row>
        <row r="887">
          <cell r="B887" t="str">
            <v>Branchement0176</v>
          </cell>
          <cell r="C887" t="str">
            <v>LES AIRES 00037</v>
          </cell>
        </row>
        <row r="888">
          <cell r="B888" t="str">
            <v>Compteur0176</v>
          </cell>
          <cell r="C888" t="str">
            <v>02TA039554</v>
          </cell>
        </row>
        <row r="889">
          <cell r="B889" t="str">
            <v>Rang0176</v>
          </cell>
          <cell r="C889">
            <v>430</v>
          </cell>
          <cell r="D889">
            <v>69007</v>
          </cell>
          <cell r="E889" t="str">
            <v>LYON</v>
          </cell>
        </row>
        <row r="890">
          <cell r="B890" t="str">
            <v>Abonné0177</v>
          </cell>
          <cell r="C890" t="str">
            <v>CRETON SCHEFTER ANNE-MARIE</v>
          </cell>
          <cell r="D890" t="str">
            <v>EXT</v>
          </cell>
          <cell r="E890">
            <v>90</v>
          </cell>
          <cell r="F890">
            <v>2688</v>
          </cell>
        </row>
        <row r="891">
          <cell r="B891" t="str">
            <v>Abonnement0177</v>
          </cell>
          <cell r="C891" t="str">
            <v>Les Aires-00085</v>
          </cell>
          <cell r="D891" t="str">
            <v xml:space="preserve">  Les Aires</v>
          </cell>
        </row>
        <row r="892">
          <cell r="B892" t="str">
            <v>Branchement0177</v>
          </cell>
          <cell r="C892" t="str">
            <v>LES AIRES 00085</v>
          </cell>
        </row>
        <row r="893">
          <cell r="B893" t="str">
            <v>Compteur0177</v>
          </cell>
          <cell r="C893" t="str">
            <v>D08TA225751</v>
          </cell>
        </row>
        <row r="894">
          <cell r="B894" t="str">
            <v>Rang0177</v>
          </cell>
          <cell r="C894">
            <v>1030</v>
          </cell>
          <cell r="D894">
            <v>26470</v>
          </cell>
        </row>
        <row r="895">
          <cell r="B895" t="str">
            <v>Abonné0178</v>
          </cell>
          <cell r="C895" t="str">
            <v>DESCOMBES  JEAN LOUIS</v>
          </cell>
          <cell r="D895" t="str">
            <v>INT</v>
          </cell>
          <cell r="E895">
            <v>8</v>
          </cell>
          <cell r="F895">
            <v>86</v>
          </cell>
        </row>
        <row r="896">
          <cell r="B896" t="str">
            <v>Abonnement0178</v>
          </cell>
          <cell r="C896" t="str">
            <v>Place des aire-00096</v>
          </cell>
          <cell r="D896" t="str">
            <v xml:space="preserve">  rue des aires</v>
          </cell>
        </row>
        <row r="897">
          <cell r="B897" t="str">
            <v>Branchement0178</v>
          </cell>
          <cell r="C897" t="str">
            <v>LES AIRES 00096</v>
          </cell>
        </row>
        <row r="898">
          <cell r="B898" t="str">
            <v>Compteur0178</v>
          </cell>
          <cell r="C898" t="str">
            <v>D03TA034994</v>
          </cell>
        </row>
        <row r="899">
          <cell r="B899" t="str">
            <v>Rang0178</v>
          </cell>
          <cell r="C899">
            <v>1210</v>
          </cell>
          <cell r="D899">
            <v>26470</v>
          </cell>
        </row>
        <row r="900">
          <cell r="B900" t="str">
            <v>Abonné0179</v>
          </cell>
          <cell r="C900" t="str">
            <v>DESCOMBES PIERRE</v>
          </cell>
          <cell r="D900" t="str">
            <v>INT</v>
          </cell>
          <cell r="E900">
            <v>0</v>
          </cell>
          <cell r="F900">
            <v>537</v>
          </cell>
        </row>
        <row r="901">
          <cell r="B901" t="str">
            <v>Abonnement0179</v>
          </cell>
          <cell r="C901" t="str">
            <v>Place des Aire-00115</v>
          </cell>
          <cell r="D901" t="str">
            <v xml:space="preserve">  Place des Aires</v>
          </cell>
        </row>
        <row r="902">
          <cell r="B902" t="str">
            <v>Branchement0179</v>
          </cell>
          <cell r="C902" t="str">
            <v>LES AIRES 00115</v>
          </cell>
        </row>
        <row r="903">
          <cell r="B903" t="str">
            <v>Compteur0179</v>
          </cell>
          <cell r="C903" t="str">
            <v>DO3TA034992</v>
          </cell>
        </row>
        <row r="904">
          <cell r="B904" t="str">
            <v>Rang0179</v>
          </cell>
          <cell r="C904">
            <v>1440</v>
          </cell>
          <cell r="D904">
            <v>26470</v>
          </cell>
        </row>
        <row r="905">
          <cell r="B905" t="str">
            <v>Abonné0180</v>
          </cell>
          <cell r="C905" t="str">
            <v>GENEST MAXIME</v>
          </cell>
          <cell r="D905" t="str">
            <v>INT ENTREE</v>
          </cell>
          <cell r="E905">
            <v>112</v>
          </cell>
          <cell r="F905">
            <v>2052</v>
          </cell>
        </row>
        <row r="906">
          <cell r="B906" t="str">
            <v>Abonnement0180</v>
          </cell>
          <cell r="C906" t="str">
            <v>Place des Aire-00212</v>
          </cell>
          <cell r="D906" t="str">
            <v xml:space="preserve">  Place des Aires</v>
          </cell>
        </row>
        <row r="907">
          <cell r="B907" t="str">
            <v>Branchement0180</v>
          </cell>
          <cell r="C907" t="str">
            <v>LES AIRES 00212</v>
          </cell>
        </row>
        <row r="908">
          <cell r="B908" t="str">
            <v>Compteur0180</v>
          </cell>
          <cell r="C908" t="str">
            <v>00EA021145</v>
          </cell>
        </row>
        <row r="909">
          <cell r="B909" t="str">
            <v>Rang0180</v>
          </cell>
          <cell r="C909">
            <v>2820</v>
          </cell>
          <cell r="D909">
            <v>26470</v>
          </cell>
          <cell r="E909" t="str">
            <v>LA MOTTE CHALANCON</v>
          </cell>
        </row>
        <row r="910">
          <cell r="B910" t="str">
            <v>Abonné0181</v>
          </cell>
          <cell r="C910" t="str">
            <v>PICON RAPHAEL</v>
          </cell>
          <cell r="D910" t="str">
            <v>INT</v>
          </cell>
          <cell r="E910">
            <v>10</v>
          </cell>
          <cell r="F910">
            <v>845</v>
          </cell>
        </row>
        <row r="911">
          <cell r="B911" t="str">
            <v>Abonnement0181</v>
          </cell>
          <cell r="C911" t="str">
            <v>Les Aires-00226</v>
          </cell>
          <cell r="D911" t="str">
            <v>6  Rue Rene Albert</v>
          </cell>
        </row>
        <row r="912">
          <cell r="B912" t="str">
            <v>Branchement0181</v>
          </cell>
          <cell r="C912" t="str">
            <v>LES AIRES 00226</v>
          </cell>
        </row>
        <row r="913">
          <cell r="B913" t="str">
            <v>Compteur0181</v>
          </cell>
          <cell r="C913" t="str">
            <v>D08TA225749</v>
          </cell>
        </row>
        <row r="914">
          <cell r="B914" t="str">
            <v>Rang0181</v>
          </cell>
          <cell r="C914">
            <v>3060</v>
          </cell>
          <cell r="D914">
            <v>78700</v>
          </cell>
          <cell r="E914" t="str">
            <v xml:space="preserve">CONFLANS STE </v>
          </cell>
        </row>
        <row r="915">
          <cell r="B915" t="str">
            <v>Abonné0182</v>
          </cell>
          <cell r="C915" t="str">
            <v>CRETON BERNARD</v>
          </cell>
          <cell r="D915" t="str">
            <v>INT</v>
          </cell>
          <cell r="E915">
            <v>10</v>
          </cell>
          <cell r="F915">
            <v>922</v>
          </cell>
        </row>
        <row r="916">
          <cell r="B916" t="str">
            <v>Abonnement0182</v>
          </cell>
          <cell r="C916" t="str">
            <v>Place des Aire-00266</v>
          </cell>
          <cell r="D916" t="str">
            <v xml:space="preserve">  </v>
          </cell>
        </row>
        <row r="917">
          <cell r="B917" t="str">
            <v>Branchement0182</v>
          </cell>
          <cell r="C917" t="str">
            <v>LES AIRES 00266</v>
          </cell>
        </row>
        <row r="918">
          <cell r="B918" t="str">
            <v>Compteur0182</v>
          </cell>
          <cell r="C918" t="str">
            <v>96EA161364</v>
          </cell>
        </row>
        <row r="919">
          <cell r="B919" t="str">
            <v>Rang0182</v>
          </cell>
          <cell r="C919">
            <v>3680</v>
          </cell>
          <cell r="D919">
            <v>26470</v>
          </cell>
        </row>
        <row r="920">
          <cell r="B920" t="str">
            <v>Abonné0183</v>
          </cell>
          <cell r="C920" t="str">
            <v>TEYSSEIRE FRANCIS</v>
          </cell>
          <cell r="D920" t="str">
            <v>INT</v>
          </cell>
          <cell r="E920">
            <v>5</v>
          </cell>
          <cell r="F920">
            <v>314</v>
          </cell>
        </row>
        <row r="921">
          <cell r="B921" t="str">
            <v>Abonnement0183</v>
          </cell>
          <cell r="C921" t="str">
            <v>Place des Aire-00283</v>
          </cell>
          <cell r="D921" t="str">
            <v>215  Chemin de Fabregues</v>
          </cell>
        </row>
        <row r="922">
          <cell r="B922" t="str">
            <v>Branchement0183</v>
          </cell>
          <cell r="C922" t="str">
            <v>LES AIRES 00283</v>
          </cell>
        </row>
        <row r="923">
          <cell r="B923" t="str">
            <v>Compteur0183</v>
          </cell>
          <cell r="C923" t="str">
            <v>97EA032919</v>
          </cell>
        </row>
        <row r="924">
          <cell r="B924" t="str">
            <v>Rang0183</v>
          </cell>
          <cell r="C924">
            <v>3860</v>
          </cell>
          <cell r="D924">
            <v>13510</v>
          </cell>
          <cell r="E924" t="str">
            <v>EGUILLES</v>
          </cell>
        </row>
        <row r="925">
          <cell r="B925" t="str">
            <v>Abonné0184</v>
          </cell>
          <cell r="C925" t="str">
            <v>TEYSSEIRE FRANCIS</v>
          </cell>
          <cell r="D925" t="str">
            <v>INT</v>
          </cell>
          <cell r="E925">
            <v>24</v>
          </cell>
          <cell r="F925">
            <v>336</v>
          </cell>
        </row>
        <row r="926">
          <cell r="B926" t="str">
            <v>Abonnement0184</v>
          </cell>
          <cell r="C926" t="str">
            <v>Les Aires-00284</v>
          </cell>
          <cell r="D926" t="str">
            <v xml:space="preserve">  Chemin de Fabregues</v>
          </cell>
        </row>
        <row r="927">
          <cell r="B927" t="str">
            <v>Branchement0184</v>
          </cell>
          <cell r="C927" t="str">
            <v>LES AIRES 00284</v>
          </cell>
        </row>
        <row r="928">
          <cell r="B928" t="str">
            <v>Compteur0184</v>
          </cell>
          <cell r="C928" t="str">
            <v>97EA032915</v>
          </cell>
        </row>
        <row r="929">
          <cell r="B929" t="str">
            <v>Rang0184</v>
          </cell>
          <cell r="C929">
            <v>3890</v>
          </cell>
          <cell r="D929">
            <v>13510</v>
          </cell>
          <cell r="E929" t="str">
            <v>EGUILLES</v>
          </cell>
        </row>
        <row r="930">
          <cell r="B930" t="str">
            <v>Abonné0185</v>
          </cell>
          <cell r="C930" t="str">
            <v>TROUILLER MICHEL JEAN-PIERRE</v>
          </cell>
          <cell r="D930" t="str">
            <v xml:space="preserve">INT PETITE CAVE A </v>
          </cell>
          <cell r="E930">
            <v>20</v>
          </cell>
          <cell r="F930">
            <v>204</v>
          </cell>
        </row>
        <row r="931">
          <cell r="B931" t="str">
            <v>Abonnement0185</v>
          </cell>
          <cell r="C931" t="str">
            <v>Les Aires-00289</v>
          </cell>
          <cell r="D931" t="str">
            <v>8  Place Chabaud</v>
          </cell>
          <cell r="E931" t="str">
            <v>DROITE EXT</v>
          </cell>
        </row>
        <row r="932">
          <cell r="B932" t="str">
            <v>Branchement0185</v>
          </cell>
          <cell r="C932" t="str">
            <v>LES AIRES 00289</v>
          </cell>
        </row>
        <row r="933">
          <cell r="B933" t="str">
            <v>Compteur0185</v>
          </cell>
          <cell r="C933" t="str">
            <v>94EA157973</v>
          </cell>
        </row>
        <row r="934">
          <cell r="B934" t="str">
            <v>Rang0185</v>
          </cell>
          <cell r="C934">
            <v>3950</v>
          </cell>
          <cell r="D934">
            <v>26200</v>
          </cell>
          <cell r="E934" t="str">
            <v>MONTELIMAR</v>
          </cell>
        </row>
        <row r="935">
          <cell r="B935" t="str">
            <v>Abonné0186</v>
          </cell>
          <cell r="C935" t="str">
            <v>REYNAUD BRICE</v>
          </cell>
          <cell r="D935" t="str">
            <v>INT ENTREE</v>
          </cell>
          <cell r="E935">
            <v>136</v>
          </cell>
          <cell r="F935">
            <v>1586</v>
          </cell>
        </row>
        <row r="936">
          <cell r="B936" t="str">
            <v>Abonnement0186</v>
          </cell>
          <cell r="C936" t="str">
            <v>PLACES DES AIRES 034</v>
          </cell>
          <cell r="D936" t="str">
            <v xml:space="preserve">  </v>
          </cell>
        </row>
        <row r="937">
          <cell r="B937" t="str">
            <v>Branchement0186</v>
          </cell>
          <cell r="C937" t="str">
            <v>LES AIRES 034</v>
          </cell>
        </row>
        <row r="938">
          <cell r="B938" t="str">
            <v>Compteur0186</v>
          </cell>
          <cell r="C938" t="str">
            <v>D03TA034991</v>
          </cell>
        </row>
        <row r="939">
          <cell r="B939" t="str">
            <v>Rang0186</v>
          </cell>
          <cell r="C939">
            <v>4410</v>
          </cell>
          <cell r="D939">
            <v>26470</v>
          </cell>
          <cell r="E939" t="str">
            <v xml:space="preserve">LA MOTTE  </v>
          </cell>
        </row>
        <row r="940">
          <cell r="B940" t="str">
            <v>Abonné0187</v>
          </cell>
          <cell r="C940" t="str">
            <v>LAUDET CHRISTIAN</v>
          </cell>
          <cell r="D940">
            <v>3</v>
          </cell>
          <cell r="E940">
            <v>99</v>
          </cell>
        </row>
        <row r="941">
          <cell r="B941" t="str">
            <v>Abonnement0187</v>
          </cell>
          <cell r="C941" t="str">
            <v>LES AIRESA00062</v>
          </cell>
          <cell r="D941" t="str">
            <v xml:space="preserve">  </v>
          </cell>
        </row>
        <row r="942">
          <cell r="B942" t="str">
            <v>Branchement0187</v>
          </cell>
          <cell r="C942" t="str">
            <v>LES AIRESP00052</v>
          </cell>
        </row>
        <row r="943">
          <cell r="B943" t="str">
            <v>Compteur0187</v>
          </cell>
          <cell r="C943" t="str">
            <v>D08UA186582E</v>
          </cell>
        </row>
        <row r="944">
          <cell r="B944" t="str">
            <v>Rang0187</v>
          </cell>
          <cell r="C944">
            <v>4720</v>
          </cell>
          <cell r="D944">
            <v>26470</v>
          </cell>
          <cell r="E944" t="str">
            <v xml:space="preserve">LA MOTTE  </v>
          </cell>
        </row>
        <row r="945">
          <cell r="B945" t="str">
            <v>Abonné0188</v>
          </cell>
          <cell r="C945" t="str">
            <v>CRESSON FABIEN</v>
          </cell>
          <cell r="D945">
            <v>36</v>
          </cell>
          <cell r="E945">
            <v>1146</v>
          </cell>
        </row>
        <row r="946">
          <cell r="B946" t="str">
            <v>Abonnement0188</v>
          </cell>
          <cell r="C946" t="str">
            <v>les Calades-00038</v>
          </cell>
          <cell r="D946" t="str">
            <v xml:space="preserve">  Les calades</v>
          </cell>
        </row>
        <row r="947">
          <cell r="B947" t="str">
            <v>Branchement0188</v>
          </cell>
          <cell r="C947" t="str">
            <v>LES CALADES 00038</v>
          </cell>
        </row>
        <row r="948">
          <cell r="B948" t="str">
            <v>Compteur0188</v>
          </cell>
          <cell r="C948">
            <v>77391478</v>
          </cell>
        </row>
        <row r="949">
          <cell r="B949" t="str">
            <v>Rang0188</v>
          </cell>
          <cell r="C949">
            <v>460</v>
          </cell>
          <cell r="D949">
            <v>26470</v>
          </cell>
          <cell r="E949" t="str">
            <v xml:space="preserve">LA MOTTE  </v>
          </cell>
        </row>
        <row r="950">
          <cell r="B950" t="str">
            <v>Abonné0189</v>
          </cell>
          <cell r="C950" t="str">
            <v>BOUTARD JACQUELINE</v>
          </cell>
          <cell r="D950" t="str">
            <v>INT</v>
          </cell>
          <cell r="E950">
            <v>31</v>
          </cell>
          <cell r="F950">
            <v>772</v>
          </cell>
        </row>
        <row r="951">
          <cell r="B951" t="str">
            <v>Abonnement0189</v>
          </cell>
          <cell r="C951" t="str">
            <v>Les calades-00049</v>
          </cell>
          <cell r="D951" t="str">
            <v xml:space="preserve">  </v>
          </cell>
        </row>
        <row r="952">
          <cell r="B952" t="str">
            <v>Branchement0189</v>
          </cell>
          <cell r="C952" t="str">
            <v>LES CALADES 00049</v>
          </cell>
          <cell r="D952" t="str">
            <v>41 avenue Sainte Foy</v>
          </cell>
        </row>
        <row r="953">
          <cell r="B953" t="str">
            <v>Compteur0189</v>
          </cell>
          <cell r="C953" t="str">
            <v>96EA072700</v>
          </cell>
        </row>
        <row r="954">
          <cell r="B954" t="str">
            <v>Rang0189</v>
          </cell>
          <cell r="C954">
            <v>560</v>
          </cell>
          <cell r="D954">
            <v>92200</v>
          </cell>
          <cell r="E954" t="str">
            <v>NEUILLY SUR SEINE</v>
          </cell>
        </row>
        <row r="955">
          <cell r="B955" t="str">
            <v>Abonné0190</v>
          </cell>
          <cell r="C955" t="str">
            <v>BOYER ANNIE</v>
          </cell>
          <cell r="D955" t="str">
            <v>INT</v>
          </cell>
          <cell r="E955">
            <v>11</v>
          </cell>
          <cell r="F955">
            <v>321</v>
          </cell>
        </row>
        <row r="956">
          <cell r="B956" t="str">
            <v>Abonnement0190</v>
          </cell>
          <cell r="C956" t="str">
            <v>Les Calades-00050</v>
          </cell>
          <cell r="D956" t="str">
            <v>173  crs Emile Zola</v>
          </cell>
        </row>
        <row r="957">
          <cell r="B957" t="str">
            <v>Branchement0190</v>
          </cell>
          <cell r="C957" t="str">
            <v>LES CALADES 00050</v>
          </cell>
        </row>
        <row r="958">
          <cell r="B958" t="str">
            <v>Compteur0190</v>
          </cell>
          <cell r="C958" t="str">
            <v>D03TA034990</v>
          </cell>
        </row>
        <row r="959">
          <cell r="B959" t="str">
            <v>Rang0190</v>
          </cell>
          <cell r="C959">
            <v>570</v>
          </cell>
          <cell r="D959">
            <v>69100</v>
          </cell>
          <cell r="E959" t="str">
            <v>VILLEURBANNE</v>
          </cell>
        </row>
        <row r="960">
          <cell r="B960" t="str">
            <v>Abonné0191</v>
          </cell>
          <cell r="C960" t="str">
            <v>BOYER DENISE</v>
          </cell>
          <cell r="D960" t="str">
            <v>INT</v>
          </cell>
          <cell r="E960">
            <v>31</v>
          </cell>
          <cell r="F960">
            <v>591</v>
          </cell>
        </row>
        <row r="961">
          <cell r="B961" t="str">
            <v>Abonnement0191</v>
          </cell>
          <cell r="C961" t="str">
            <v>Les Calades-00052</v>
          </cell>
          <cell r="D961" t="str">
            <v xml:space="preserve">  </v>
          </cell>
        </row>
        <row r="962">
          <cell r="B962" t="str">
            <v>Branchement0191</v>
          </cell>
          <cell r="C962" t="str">
            <v>LES CALADES 00052</v>
          </cell>
        </row>
        <row r="963">
          <cell r="B963" t="str">
            <v>Compteur0191</v>
          </cell>
          <cell r="C963">
            <v>78925412</v>
          </cell>
        </row>
        <row r="964">
          <cell r="B964" t="str">
            <v>Rang0191</v>
          </cell>
          <cell r="C964">
            <v>600</v>
          </cell>
          <cell r="D964">
            <v>26470</v>
          </cell>
          <cell r="E964" t="str">
            <v xml:space="preserve">LA MOTTE  </v>
          </cell>
        </row>
        <row r="965">
          <cell r="B965" t="str">
            <v>Abonné0192</v>
          </cell>
          <cell r="C965" t="str">
            <v>BRESSON MAGUY</v>
          </cell>
          <cell r="D965" t="str">
            <v>INT</v>
          </cell>
          <cell r="E965">
            <v>50</v>
          </cell>
          <cell r="F965">
            <v>184</v>
          </cell>
        </row>
        <row r="966">
          <cell r="B966" t="str">
            <v>Abonnement0192</v>
          </cell>
          <cell r="C966" t="str">
            <v>Les calades-00054</v>
          </cell>
          <cell r="D966" t="str">
            <v xml:space="preserve">  Chez Mme Manivet</v>
          </cell>
        </row>
        <row r="967">
          <cell r="B967" t="str">
            <v>Branchement0192</v>
          </cell>
          <cell r="C967" t="str">
            <v>LES CALADES 00054</v>
          </cell>
        </row>
        <row r="968">
          <cell r="B968" t="str">
            <v>Compteur0192</v>
          </cell>
          <cell r="C968" t="str">
            <v>93EA001916</v>
          </cell>
        </row>
        <row r="969">
          <cell r="B969" t="str">
            <v>Rang0192</v>
          </cell>
          <cell r="C969">
            <v>620</v>
          </cell>
          <cell r="D969">
            <v>26470</v>
          </cell>
        </row>
        <row r="970">
          <cell r="B970" t="str">
            <v>Abonné0193</v>
          </cell>
          <cell r="C970" t="str">
            <v>PERRAUT FRANCOIS</v>
          </cell>
          <cell r="D970" t="str">
            <v>EXT A DROITE</v>
          </cell>
          <cell r="E970">
            <v>15</v>
          </cell>
          <cell r="F970">
            <v>115</v>
          </cell>
        </row>
        <row r="971">
          <cell r="B971" t="str">
            <v>Abonnement0193</v>
          </cell>
          <cell r="C971" t="str">
            <v>LES CALADES-00059</v>
          </cell>
          <cell r="D971" t="str">
            <v xml:space="preserve">  </v>
          </cell>
        </row>
        <row r="972">
          <cell r="B972" t="str">
            <v>Branchement0193</v>
          </cell>
          <cell r="C972" t="str">
            <v>LES CALADES 00059</v>
          </cell>
          <cell r="D972" t="str">
            <v>PORTE ROUGE</v>
          </cell>
        </row>
        <row r="973">
          <cell r="B973" t="str">
            <v>Compteur0193</v>
          </cell>
          <cell r="C973" t="str">
            <v>D08TA225780</v>
          </cell>
        </row>
        <row r="974">
          <cell r="B974" t="str">
            <v>Rang0193</v>
          </cell>
          <cell r="C974">
            <v>710</v>
          </cell>
          <cell r="D974">
            <v>26470</v>
          </cell>
        </row>
        <row r="975">
          <cell r="B975" t="str">
            <v>Abonné0194</v>
          </cell>
          <cell r="C975" t="str">
            <v>CHABAUD JULIENNE</v>
          </cell>
          <cell r="D975">
            <v>12</v>
          </cell>
          <cell r="E975">
            <v>2190</v>
          </cell>
        </row>
        <row r="976">
          <cell r="B976" t="str">
            <v>Abonnement0194</v>
          </cell>
          <cell r="C976" t="str">
            <v>Les calades-00064</v>
          </cell>
          <cell r="D976" t="str">
            <v xml:space="preserve">  rue Pierre Thimbaud</v>
          </cell>
        </row>
        <row r="977">
          <cell r="B977" t="str">
            <v>Branchement0194</v>
          </cell>
          <cell r="C977" t="str">
            <v>LES CALADES 00064</v>
          </cell>
        </row>
        <row r="978">
          <cell r="B978" t="str">
            <v>Compteur0194</v>
          </cell>
          <cell r="C978">
            <v>77377489</v>
          </cell>
        </row>
        <row r="979">
          <cell r="B979" t="str">
            <v>Rang0194</v>
          </cell>
          <cell r="C979">
            <v>780</v>
          </cell>
          <cell r="D979">
            <v>4220</v>
          </cell>
          <cell r="E979" t="str">
            <v>SAINTE TULLE</v>
          </cell>
        </row>
        <row r="980">
          <cell r="B980" t="str">
            <v>Abonné0195</v>
          </cell>
          <cell r="C980" t="str">
            <v>CHABOUD JACQUELINE</v>
          </cell>
          <cell r="D980" t="str">
            <v>INT</v>
          </cell>
          <cell r="E980">
            <v>17</v>
          </cell>
          <cell r="F980">
            <v>62</v>
          </cell>
        </row>
        <row r="981">
          <cell r="B981" t="str">
            <v>Abonnement0195</v>
          </cell>
          <cell r="C981" t="str">
            <v>Les Calades-00065</v>
          </cell>
          <cell r="D981" t="str">
            <v>5  impasse des Grillons</v>
          </cell>
        </row>
        <row r="982">
          <cell r="B982" t="str">
            <v>Branchement0195</v>
          </cell>
          <cell r="C982" t="str">
            <v>LES CALADES 00065</v>
          </cell>
        </row>
        <row r="983">
          <cell r="B983" t="str">
            <v>Compteur0195</v>
          </cell>
          <cell r="C983" t="str">
            <v>D12TA028361</v>
          </cell>
        </row>
        <row r="984">
          <cell r="B984" t="str">
            <v>Rang0195</v>
          </cell>
          <cell r="C984">
            <v>790</v>
          </cell>
          <cell r="D984">
            <v>13270</v>
          </cell>
          <cell r="E984" t="str">
            <v>FOS SUR MER</v>
          </cell>
        </row>
        <row r="985">
          <cell r="B985" t="str">
            <v>Abonné0196</v>
          </cell>
          <cell r="C985" t="str">
            <v>SERRATRICE JEAN</v>
          </cell>
          <cell r="D985">
            <v>5</v>
          </cell>
          <cell r="E985">
            <v>1135</v>
          </cell>
        </row>
        <row r="986">
          <cell r="B986" t="str">
            <v>Abonnement0196</v>
          </cell>
          <cell r="C986" t="str">
            <v>LES Calades-00067</v>
          </cell>
          <cell r="D986" t="str">
            <v xml:space="preserve">  </v>
          </cell>
        </row>
        <row r="987">
          <cell r="B987" t="str">
            <v>Branchement0196</v>
          </cell>
          <cell r="C987" t="str">
            <v>LES CALADES 00067</v>
          </cell>
          <cell r="D987" t="str">
            <v>CHALANCON</v>
          </cell>
        </row>
        <row r="988">
          <cell r="B988" t="str">
            <v>Compteur0196</v>
          </cell>
          <cell r="C988" t="str">
            <v>96EA243135</v>
          </cell>
        </row>
        <row r="989">
          <cell r="B989" t="str">
            <v>Rang0196</v>
          </cell>
          <cell r="C989">
            <v>3270</v>
          </cell>
          <cell r="D989">
            <v>26470</v>
          </cell>
        </row>
        <row r="990">
          <cell r="B990" t="str">
            <v>Abonné0197</v>
          </cell>
          <cell r="C990" t="str">
            <v>DALSTEIN PIERRE</v>
          </cell>
          <cell r="D990" t="str">
            <v>INT (CAVE EXT)</v>
          </cell>
          <cell r="E990">
            <v>13</v>
          </cell>
          <cell r="F990">
            <v>367</v>
          </cell>
        </row>
        <row r="991">
          <cell r="B991" t="str">
            <v>Abonnement0197</v>
          </cell>
          <cell r="C991" t="str">
            <v>Les calades-00090</v>
          </cell>
          <cell r="D991" t="str">
            <v xml:space="preserve">  Les Calades</v>
          </cell>
        </row>
        <row r="992">
          <cell r="B992" t="str">
            <v>Branchement0197</v>
          </cell>
          <cell r="C992" t="str">
            <v>LES CALADES 00090</v>
          </cell>
        </row>
        <row r="993">
          <cell r="B993" t="str">
            <v>Compteur0197</v>
          </cell>
          <cell r="C993" t="str">
            <v>91EA253980</v>
          </cell>
        </row>
        <row r="994">
          <cell r="B994" t="str">
            <v>Rang0197</v>
          </cell>
          <cell r="C994">
            <v>1080</v>
          </cell>
          <cell r="D994">
            <v>26470</v>
          </cell>
        </row>
        <row r="995">
          <cell r="B995" t="str">
            <v>Abonné0198</v>
          </cell>
          <cell r="C995" t="str">
            <v>DUBOIS CECILE</v>
          </cell>
          <cell r="D995">
            <v>50</v>
          </cell>
          <cell r="E995">
            <v>750</v>
          </cell>
        </row>
        <row r="996">
          <cell r="B996" t="str">
            <v>Abonnement0198</v>
          </cell>
          <cell r="C996" t="str">
            <v>Les Calades-00106</v>
          </cell>
          <cell r="D996" t="str">
            <v xml:space="preserve">  108 rue Jean Pierre Timtaud</v>
          </cell>
        </row>
        <row r="997">
          <cell r="B997" t="str">
            <v>Branchement0198</v>
          </cell>
          <cell r="C997" t="str">
            <v>LES CALADES 00106</v>
          </cell>
        </row>
        <row r="998">
          <cell r="B998" t="str">
            <v>Compteur0198</v>
          </cell>
          <cell r="C998" t="str">
            <v>00EA411255</v>
          </cell>
        </row>
        <row r="999">
          <cell r="B999" t="str">
            <v>Rang0198</v>
          </cell>
          <cell r="C999">
            <v>1320</v>
          </cell>
          <cell r="D999">
            <v>75011</v>
          </cell>
          <cell r="E999" t="str">
            <v>PARIS</v>
          </cell>
        </row>
        <row r="1000">
          <cell r="B1000" t="str">
            <v>Abonné0199</v>
          </cell>
          <cell r="C1000" t="str">
            <v>DUBOIS CECILE</v>
          </cell>
          <cell r="D1000">
            <v>30</v>
          </cell>
          <cell r="E1000">
            <v>43</v>
          </cell>
        </row>
        <row r="1001">
          <cell r="B1001" t="str">
            <v>Abonnement0199</v>
          </cell>
          <cell r="C1001" t="str">
            <v>Les calades-00107</v>
          </cell>
          <cell r="D1001" t="str">
            <v xml:space="preserve">  108 rue Jean Pierre Timtaud</v>
          </cell>
        </row>
        <row r="1002">
          <cell r="B1002" t="str">
            <v>Branchement0199</v>
          </cell>
          <cell r="C1002" t="str">
            <v>LES CALADES 00107</v>
          </cell>
        </row>
        <row r="1003">
          <cell r="B1003" t="str">
            <v>Compteur0199</v>
          </cell>
          <cell r="C1003" t="str">
            <v>D12TA028368</v>
          </cell>
        </row>
        <row r="1004">
          <cell r="B1004" t="str">
            <v>Rang0199</v>
          </cell>
          <cell r="C1004">
            <v>1330</v>
          </cell>
          <cell r="D1004">
            <v>75011</v>
          </cell>
          <cell r="E1004" t="str">
            <v>PARIS</v>
          </cell>
        </row>
        <row r="1005">
          <cell r="B1005" t="str">
            <v>Abonné0200</v>
          </cell>
          <cell r="C1005" t="str">
            <v>PORTALLIER DANIEL SOLAREK EDITH</v>
          </cell>
          <cell r="D1005" t="str">
            <v>CAVE INT</v>
          </cell>
          <cell r="E1005">
            <v>0</v>
          </cell>
          <cell r="F1005">
            <v>178</v>
          </cell>
        </row>
        <row r="1006">
          <cell r="B1006" t="str">
            <v>Abonnement0200</v>
          </cell>
          <cell r="C1006" t="str">
            <v>Calade du Mane</v>
          </cell>
          <cell r="D1006" t="str">
            <v>25  Calade Lou Manescaou</v>
          </cell>
        </row>
        <row r="1007">
          <cell r="B1007" t="str">
            <v>Branchement0200</v>
          </cell>
          <cell r="C1007" t="str">
            <v>LES CALADES 00128</v>
          </cell>
        </row>
        <row r="1008">
          <cell r="B1008" t="str">
            <v>Compteur0200</v>
          </cell>
          <cell r="C1008" t="str">
            <v>97EA032925</v>
          </cell>
        </row>
        <row r="1009">
          <cell r="B1009" t="str">
            <v>Rang0200</v>
          </cell>
          <cell r="C1009">
            <v>1610</v>
          </cell>
          <cell r="D1009">
            <v>26470</v>
          </cell>
          <cell r="E1009" t="str">
            <v xml:space="preserve">LA MOTTE  </v>
          </cell>
        </row>
        <row r="1010">
          <cell r="B1010" t="str">
            <v>Abonné0201</v>
          </cell>
          <cell r="C1010" t="str">
            <v>GRAMBERT MICHEL</v>
          </cell>
          <cell r="D1010">
            <v>42</v>
          </cell>
          <cell r="E1010">
            <v>657</v>
          </cell>
        </row>
        <row r="1011">
          <cell r="B1011" t="str">
            <v>Abonnement0201</v>
          </cell>
          <cell r="C1011" t="str">
            <v>Les calades-00139</v>
          </cell>
          <cell r="D1011" t="str">
            <v xml:space="preserve">  </v>
          </cell>
        </row>
        <row r="1012">
          <cell r="B1012" t="str">
            <v>Branchement0201</v>
          </cell>
          <cell r="C1012" t="str">
            <v>LES CALADES 00139</v>
          </cell>
        </row>
        <row r="1013">
          <cell r="B1013" t="str">
            <v>Compteur0201</v>
          </cell>
          <cell r="C1013" t="str">
            <v>02TA039553</v>
          </cell>
        </row>
        <row r="1014">
          <cell r="B1014" t="str">
            <v>Rang0201</v>
          </cell>
          <cell r="C1014">
            <v>1780</v>
          </cell>
          <cell r="D1014">
            <v>26470</v>
          </cell>
          <cell r="E1014" t="str">
            <v xml:space="preserve">LA MOTTE  </v>
          </cell>
        </row>
        <row r="1015">
          <cell r="B1015" t="str">
            <v>Abonné0202</v>
          </cell>
          <cell r="C1015" t="str">
            <v>JONNEKIN André</v>
          </cell>
          <cell r="D1015">
            <v>0</v>
          </cell>
          <cell r="E1015">
            <v>19</v>
          </cell>
        </row>
        <row r="1016">
          <cell r="B1016" t="str">
            <v>Abonnement0202</v>
          </cell>
          <cell r="C1016" t="str">
            <v>Les calades-00147</v>
          </cell>
          <cell r="D1016" t="str">
            <v xml:space="preserve">  </v>
          </cell>
        </row>
        <row r="1017">
          <cell r="B1017" t="str">
            <v>Branchement0202</v>
          </cell>
          <cell r="C1017" t="str">
            <v>LES CALADES 00147</v>
          </cell>
          <cell r="D1017" t="str">
            <v>calade du tambourinaire</v>
          </cell>
        </row>
        <row r="1018">
          <cell r="B1018" t="str">
            <v>Compteur0202</v>
          </cell>
          <cell r="C1018" t="str">
            <v>D12TA028358</v>
          </cell>
        </row>
        <row r="1019">
          <cell r="B1019" t="str">
            <v>Rang0202</v>
          </cell>
          <cell r="C1019">
            <v>1960</v>
          </cell>
          <cell r="D1019">
            <v>26470</v>
          </cell>
          <cell r="E1019" t="str">
            <v xml:space="preserve">LA MOTTE  </v>
          </cell>
        </row>
        <row r="1020">
          <cell r="B1020" t="str">
            <v>Abonné0203</v>
          </cell>
          <cell r="C1020" t="str">
            <v>SALVADOR HELENE</v>
          </cell>
          <cell r="D1020" t="str">
            <v>INT</v>
          </cell>
          <cell r="E1020">
            <v>96</v>
          </cell>
          <cell r="F1020">
            <v>1629</v>
          </cell>
        </row>
        <row r="1021">
          <cell r="B1021" t="str">
            <v>Abonnement0203</v>
          </cell>
          <cell r="C1021" t="str">
            <v>Les Calades-00148</v>
          </cell>
          <cell r="D1021" t="str">
            <v xml:space="preserve">  Les Calades</v>
          </cell>
        </row>
        <row r="1022">
          <cell r="B1022" t="str">
            <v>Branchement0203</v>
          </cell>
          <cell r="C1022" t="str">
            <v>LES CALADES 00148</v>
          </cell>
        </row>
        <row r="1023">
          <cell r="B1023" t="str">
            <v>Compteur0203</v>
          </cell>
          <cell r="C1023" t="str">
            <v>97EA032920</v>
          </cell>
        </row>
        <row r="1024">
          <cell r="B1024" t="str">
            <v>Rang0203</v>
          </cell>
          <cell r="C1024">
            <v>1980</v>
          </cell>
          <cell r="D1024">
            <v>26470</v>
          </cell>
        </row>
        <row r="1025">
          <cell r="B1025" t="str">
            <v>Abonné0204</v>
          </cell>
          <cell r="C1025" t="str">
            <v>LAGET PHILIPPE</v>
          </cell>
          <cell r="D1025" t="str">
            <v>INT</v>
          </cell>
          <cell r="E1025">
            <v>40</v>
          </cell>
          <cell r="F1025">
            <v>1320</v>
          </cell>
        </row>
        <row r="1026">
          <cell r="B1026" t="str">
            <v>Abonnement0204</v>
          </cell>
          <cell r="C1026" t="str">
            <v>les calades-00155</v>
          </cell>
          <cell r="D1026" t="str">
            <v xml:space="preserve">  Les Calades</v>
          </cell>
        </row>
        <row r="1027">
          <cell r="B1027" t="str">
            <v>Branchement0204</v>
          </cell>
          <cell r="C1027" t="str">
            <v>LES CALADES 00155</v>
          </cell>
        </row>
        <row r="1028">
          <cell r="B1028" t="str">
            <v>Compteur0204</v>
          </cell>
          <cell r="C1028" t="str">
            <v>98EA048229</v>
          </cell>
        </row>
        <row r="1029">
          <cell r="B1029" t="str">
            <v>Rang0204</v>
          </cell>
          <cell r="C1029">
            <v>2070</v>
          </cell>
          <cell r="D1029">
            <v>26470</v>
          </cell>
        </row>
        <row r="1030">
          <cell r="B1030" t="str">
            <v>Abonné0205</v>
          </cell>
          <cell r="C1030" t="str">
            <v>MAIRE DANIEL</v>
          </cell>
          <cell r="D1030" t="str">
            <v>INT</v>
          </cell>
          <cell r="E1030">
            <v>179</v>
          </cell>
          <cell r="F1030">
            <v>1076</v>
          </cell>
        </row>
        <row r="1031">
          <cell r="B1031" t="str">
            <v>Abonnement0205</v>
          </cell>
          <cell r="C1031" t="str">
            <v>Les Calades-00177</v>
          </cell>
          <cell r="D1031" t="str">
            <v>24  chemin de Crécy</v>
          </cell>
        </row>
        <row r="1032">
          <cell r="B1032" t="str">
            <v>Branchement0205</v>
          </cell>
          <cell r="C1032" t="str">
            <v>LES CALADES 00177</v>
          </cell>
        </row>
        <row r="1033">
          <cell r="B1033" t="str">
            <v>Compteur0205</v>
          </cell>
          <cell r="C1033">
            <v>177</v>
          </cell>
        </row>
        <row r="1034">
          <cell r="B1034" t="str">
            <v>Rang0205</v>
          </cell>
          <cell r="C1034">
            <v>2350</v>
          </cell>
          <cell r="D1034">
            <v>69370</v>
          </cell>
          <cell r="E1034" t="str">
            <v>ST DIDIER AU MONT D'OR</v>
          </cell>
        </row>
        <row r="1035">
          <cell r="B1035" t="str">
            <v>Abonné0206</v>
          </cell>
          <cell r="C1035" t="str">
            <v>LOMBARD NICOLAS</v>
          </cell>
          <cell r="D1035" t="str">
            <v>INT</v>
          </cell>
          <cell r="E1035">
            <v>58</v>
          </cell>
          <cell r="F1035">
            <v>388</v>
          </cell>
        </row>
        <row r="1036">
          <cell r="B1036" t="str">
            <v>Abonnement0206</v>
          </cell>
          <cell r="C1036" t="str">
            <v>Les calades-00190</v>
          </cell>
          <cell r="D1036" t="str">
            <v xml:space="preserve">  </v>
          </cell>
        </row>
        <row r="1037">
          <cell r="B1037" t="str">
            <v>Branchement0206</v>
          </cell>
          <cell r="C1037" t="str">
            <v>LES CALADES 00190</v>
          </cell>
        </row>
        <row r="1038">
          <cell r="B1038" t="str">
            <v>Compteur0206</v>
          </cell>
          <cell r="C1038" t="str">
            <v>D06TA177570</v>
          </cell>
        </row>
        <row r="1039">
          <cell r="B1039" t="str">
            <v>Rang0206</v>
          </cell>
          <cell r="C1039">
            <v>2540</v>
          </cell>
          <cell r="D1039">
            <v>26470</v>
          </cell>
          <cell r="E1039" t="str">
            <v xml:space="preserve">LA MOTTE  </v>
          </cell>
        </row>
        <row r="1040">
          <cell r="B1040" t="str">
            <v>Abonné0207</v>
          </cell>
          <cell r="C1040" t="str">
            <v>MAZOUE MARTINE</v>
          </cell>
          <cell r="D1040" t="str">
            <v>INT</v>
          </cell>
          <cell r="E1040">
            <v>3</v>
          </cell>
          <cell r="F1040">
            <v>172</v>
          </cell>
        </row>
        <row r="1041">
          <cell r="B1041" t="str">
            <v>Abonnement0207</v>
          </cell>
          <cell r="C1041" t="str">
            <v>Les calades-00193</v>
          </cell>
          <cell r="D1041" t="str">
            <v xml:space="preserve">  L'Etoile</v>
          </cell>
        </row>
        <row r="1042">
          <cell r="B1042" t="str">
            <v>Branchement0207</v>
          </cell>
          <cell r="C1042" t="str">
            <v>LES CALADES 00193</v>
          </cell>
          <cell r="D1042" t="str">
            <v>Rue des Heures Claires</v>
          </cell>
        </row>
        <row r="1043">
          <cell r="B1043" t="str">
            <v>Compteur0207</v>
          </cell>
          <cell r="C1043" t="str">
            <v>97EA063166</v>
          </cell>
        </row>
        <row r="1044">
          <cell r="B1044" t="str">
            <v>Rang0207</v>
          </cell>
          <cell r="C1044">
            <v>2570</v>
          </cell>
          <cell r="D1044">
            <v>4100</v>
          </cell>
          <cell r="E1044" t="str">
            <v>MANOSQUE</v>
          </cell>
        </row>
        <row r="1045">
          <cell r="B1045" t="str">
            <v>Abonné0208</v>
          </cell>
          <cell r="C1045" t="str">
            <v>ELLATIFI MAHA</v>
          </cell>
          <cell r="D1045" t="str">
            <v>INT</v>
          </cell>
          <cell r="E1045">
            <v>32</v>
          </cell>
          <cell r="F1045">
            <v>140</v>
          </cell>
        </row>
        <row r="1046">
          <cell r="B1046" t="str">
            <v>Abonnement0208</v>
          </cell>
          <cell r="C1046" t="str">
            <v>Les calades-00198</v>
          </cell>
          <cell r="D1046" t="str">
            <v xml:space="preserve">  </v>
          </cell>
        </row>
        <row r="1047">
          <cell r="B1047" t="str">
            <v>Branchement0208</v>
          </cell>
          <cell r="C1047" t="str">
            <v>LES CALADES 00198</v>
          </cell>
        </row>
        <row r="1048">
          <cell r="B1048" t="str">
            <v>Compteur0208</v>
          </cell>
          <cell r="C1048" t="str">
            <v>00EA411257</v>
          </cell>
        </row>
        <row r="1049">
          <cell r="B1049" t="str">
            <v>Rang0208</v>
          </cell>
          <cell r="C1049">
            <v>2630</v>
          </cell>
          <cell r="D1049">
            <v>26470</v>
          </cell>
          <cell r="E1049" t="str">
            <v>LA MOTTE CHALANCON</v>
          </cell>
        </row>
        <row r="1050">
          <cell r="B1050" t="str">
            <v>Abonné0209</v>
          </cell>
          <cell r="C1050" t="str">
            <v>SIOL CHRISTIANE</v>
          </cell>
          <cell r="D1050" t="str">
            <v>INT</v>
          </cell>
          <cell r="E1050">
            <v>43</v>
          </cell>
          <cell r="F1050">
            <v>702</v>
          </cell>
        </row>
        <row r="1051">
          <cell r="B1051" t="str">
            <v>Abonnement0209</v>
          </cell>
          <cell r="C1051" t="str">
            <v>ex maison Barn</v>
          </cell>
          <cell r="D1051" t="str">
            <v>13  Av. Maréchal Foch</v>
          </cell>
        </row>
        <row r="1052">
          <cell r="B1052" t="str">
            <v>Branchement0209</v>
          </cell>
          <cell r="C1052" t="str">
            <v>LES CALADES 00209</v>
          </cell>
        </row>
        <row r="1053">
          <cell r="B1053" t="str">
            <v>Compteur0209</v>
          </cell>
          <cell r="C1053" t="str">
            <v>97EA032904</v>
          </cell>
        </row>
        <row r="1054">
          <cell r="B1054" t="str">
            <v>Rang0209</v>
          </cell>
          <cell r="C1054">
            <v>360</v>
          </cell>
          <cell r="D1054">
            <v>13004</v>
          </cell>
          <cell r="E1054" t="str">
            <v>MARSEILLE</v>
          </cell>
        </row>
        <row r="1055">
          <cell r="B1055" t="str">
            <v>Abonné0210</v>
          </cell>
          <cell r="C1055" t="str">
            <v>PARACHINI ALBERT</v>
          </cell>
          <cell r="D1055" t="str">
            <v xml:space="preserve">EXT (IMPASSE </v>
          </cell>
          <cell r="E1055">
            <v>3</v>
          </cell>
          <cell r="F1055">
            <v>41</v>
          </cell>
        </row>
        <row r="1056">
          <cell r="B1056" t="str">
            <v>Abonnement0210</v>
          </cell>
          <cell r="C1056" t="str">
            <v>Les calades-00210</v>
          </cell>
          <cell r="D1056" t="str">
            <v xml:space="preserve">  Impasse G.Amoretti</v>
          </cell>
          <cell r="E1056" t="str">
            <v>VALLIER)</v>
          </cell>
        </row>
        <row r="1057">
          <cell r="B1057" t="str">
            <v>Branchement0210</v>
          </cell>
          <cell r="C1057" t="str">
            <v>LES CALADES 00210</v>
          </cell>
        </row>
        <row r="1058">
          <cell r="B1058" t="str">
            <v>Compteur0210</v>
          </cell>
          <cell r="C1058" t="str">
            <v>96EA024123</v>
          </cell>
        </row>
        <row r="1059">
          <cell r="B1059" t="str">
            <v>Rang0210</v>
          </cell>
          <cell r="C1059">
            <v>2800</v>
          </cell>
          <cell r="D1059">
            <v>83160</v>
          </cell>
          <cell r="E1059" t="str">
            <v>LA VALETTE DU VAR</v>
          </cell>
        </row>
        <row r="1060">
          <cell r="B1060" t="str">
            <v>Abonné0211</v>
          </cell>
          <cell r="C1060" t="str">
            <v>CHEVALIER JERÔME</v>
          </cell>
          <cell r="D1060">
            <v>11</v>
          </cell>
          <cell r="E1060">
            <v>172</v>
          </cell>
        </row>
        <row r="1061">
          <cell r="B1061" t="str">
            <v>Abonnement0211</v>
          </cell>
          <cell r="C1061" t="str">
            <v>Les Calades-00211</v>
          </cell>
          <cell r="D1061" t="str">
            <v xml:space="preserve">  </v>
          </cell>
        </row>
        <row r="1062">
          <cell r="B1062" t="str">
            <v>Branchement0211</v>
          </cell>
          <cell r="C1062" t="str">
            <v>LES CALADES 00211</v>
          </cell>
          <cell r="D1062" t="str">
            <v>les calades</v>
          </cell>
        </row>
        <row r="1063">
          <cell r="B1063" t="str">
            <v>Compteur0211</v>
          </cell>
          <cell r="C1063" t="str">
            <v>02TA039566</v>
          </cell>
        </row>
        <row r="1064">
          <cell r="B1064" t="str">
            <v>Rang0211</v>
          </cell>
          <cell r="C1064">
            <v>2830</v>
          </cell>
        </row>
        <row r="1065">
          <cell r="B1065" t="str">
            <v>Abonné0212</v>
          </cell>
          <cell r="C1065" t="str">
            <v>PICCARDI GUISEPPE</v>
          </cell>
          <cell r="D1065" t="str">
            <v>INT</v>
          </cell>
          <cell r="E1065">
            <v>50</v>
          </cell>
          <cell r="F1065">
            <v>280</v>
          </cell>
        </row>
        <row r="1066">
          <cell r="B1066" t="str">
            <v>Abonnement0212</v>
          </cell>
          <cell r="C1066" t="str">
            <v>Les calades-00220</v>
          </cell>
          <cell r="D1066" t="str">
            <v xml:space="preserve">  Les Calades</v>
          </cell>
        </row>
        <row r="1067">
          <cell r="B1067" t="str">
            <v>Branchement0212</v>
          </cell>
          <cell r="C1067" t="str">
            <v>LES CALADES 00220</v>
          </cell>
        </row>
        <row r="1068">
          <cell r="B1068" t="str">
            <v>Compteur0212</v>
          </cell>
          <cell r="C1068" t="str">
            <v>97EA063175</v>
          </cell>
        </row>
        <row r="1069">
          <cell r="B1069" t="str">
            <v>Rang0212</v>
          </cell>
          <cell r="C1069">
            <v>2960</v>
          </cell>
          <cell r="D1069">
            <v>26470</v>
          </cell>
          <cell r="E1069" t="str">
            <v>LA MOTTE CHALANCON</v>
          </cell>
        </row>
        <row r="1070">
          <cell r="B1070" t="str">
            <v>Abonné0213</v>
          </cell>
          <cell r="C1070" t="str">
            <v>PICCARDI Solange</v>
          </cell>
          <cell r="D1070">
            <v>96</v>
          </cell>
          <cell r="E1070">
            <v>685</v>
          </cell>
        </row>
        <row r="1071">
          <cell r="B1071" t="str">
            <v>Abonnement0213</v>
          </cell>
          <cell r="C1071" t="str">
            <v>Les Calades-00221</v>
          </cell>
          <cell r="D1071" t="str">
            <v xml:space="preserve">  </v>
          </cell>
        </row>
        <row r="1072">
          <cell r="B1072" t="str">
            <v>Branchement0213</v>
          </cell>
          <cell r="C1072" t="str">
            <v>LES CALADES 00221</v>
          </cell>
        </row>
        <row r="1073">
          <cell r="B1073" t="str">
            <v>Compteur0213</v>
          </cell>
          <cell r="C1073" t="str">
            <v>96EA072698</v>
          </cell>
        </row>
        <row r="1074">
          <cell r="B1074" t="str">
            <v>Rang0213</v>
          </cell>
          <cell r="C1074">
            <v>2970</v>
          </cell>
          <cell r="D1074">
            <v>26470</v>
          </cell>
          <cell r="E1074" t="str">
            <v>LA MOTTE CHALANCON</v>
          </cell>
        </row>
        <row r="1075">
          <cell r="B1075" t="str">
            <v>Abonné0214</v>
          </cell>
          <cell r="C1075" t="str">
            <v>PICCARDI MADELEINE</v>
          </cell>
          <cell r="D1075">
            <v>26</v>
          </cell>
          <cell r="E1075">
            <v>948</v>
          </cell>
        </row>
        <row r="1076">
          <cell r="B1076" t="str">
            <v>Abonnement0214</v>
          </cell>
          <cell r="C1076" t="str">
            <v>Les Calades-00222</v>
          </cell>
          <cell r="D1076" t="str">
            <v xml:space="preserve">  Chemin de la Ribeyronne</v>
          </cell>
        </row>
        <row r="1077">
          <cell r="B1077" t="str">
            <v>Branchement0214</v>
          </cell>
          <cell r="C1077" t="str">
            <v>LES CALADES 00222</v>
          </cell>
        </row>
        <row r="1078">
          <cell r="B1078" t="str">
            <v>Compteur0214</v>
          </cell>
          <cell r="C1078" t="str">
            <v>1983AAA000851</v>
          </cell>
        </row>
        <row r="1079">
          <cell r="B1079" t="str">
            <v>Rang0214</v>
          </cell>
          <cell r="C1079">
            <v>2980</v>
          </cell>
          <cell r="D1079">
            <v>84100</v>
          </cell>
          <cell r="E1079" t="str">
            <v>VALREAS</v>
          </cell>
        </row>
        <row r="1080">
          <cell r="B1080" t="str">
            <v>Abonné0215</v>
          </cell>
          <cell r="C1080" t="str">
            <v>PICCARDI MICHEL</v>
          </cell>
          <cell r="D1080" t="str">
            <v>INT</v>
          </cell>
          <cell r="E1080">
            <v>23</v>
          </cell>
          <cell r="F1080">
            <v>729</v>
          </cell>
        </row>
        <row r="1081">
          <cell r="B1081" t="str">
            <v>Abonnement0215</v>
          </cell>
          <cell r="C1081" t="str">
            <v>Les Calades (R</v>
          </cell>
          <cell r="D1081" t="str">
            <v>28  av des Platanes</v>
          </cell>
        </row>
        <row r="1082">
          <cell r="B1082" t="str">
            <v>Branchement0215</v>
          </cell>
          <cell r="C1082" t="str">
            <v>LES CALADES 00223</v>
          </cell>
        </row>
        <row r="1083">
          <cell r="B1083" t="str">
            <v>Compteur0215</v>
          </cell>
          <cell r="C1083">
            <v>77377532</v>
          </cell>
        </row>
        <row r="1084">
          <cell r="B1084" t="str">
            <v>Rang0215</v>
          </cell>
          <cell r="C1084">
            <v>2990</v>
          </cell>
          <cell r="D1084">
            <v>69300</v>
          </cell>
          <cell r="E1084" t="str">
            <v>CALUIRE ET CUIRE</v>
          </cell>
        </row>
        <row r="1085">
          <cell r="B1085" t="str">
            <v>Abonné0216</v>
          </cell>
          <cell r="C1085" t="str">
            <v>PICCARDI MICHEL</v>
          </cell>
          <cell r="D1085" t="str">
            <v>INT (TOILETTE)</v>
          </cell>
          <cell r="E1085">
            <v>1</v>
          </cell>
          <cell r="F1085">
            <v>29</v>
          </cell>
        </row>
        <row r="1086">
          <cell r="B1086" t="str">
            <v>Abonnement0216</v>
          </cell>
          <cell r="C1086" t="str">
            <v>Les calades-00224</v>
          </cell>
          <cell r="D1086" t="str">
            <v>28  av des Platanes</v>
          </cell>
        </row>
        <row r="1087">
          <cell r="B1087" t="str">
            <v>Branchement0216</v>
          </cell>
          <cell r="C1087" t="str">
            <v>LES CALADES 00224</v>
          </cell>
        </row>
        <row r="1088">
          <cell r="B1088" t="str">
            <v>Compteur0216</v>
          </cell>
          <cell r="C1088" t="str">
            <v>D12TA028362</v>
          </cell>
        </row>
        <row r="1089">
          <cell r="B1089" t="str">
            <v>Rang0216</v>
          </cell>
          <cell r="C1089">
            <v>3000</v>
          </cell>
          <cell r="D1089">
            <v>69300</v>
          </cell>
          <cell r="E1089" t="str">
            <v>CALUIRE ET CUIRE</v>
          </cell>
        </row>
        <row r="1090">
          <cell r="B1090" t="str">
            <v>Abonné0217</v>
          </cell>
          <cell r="C1090" t="str">
            <v>PLUMEL GEORGES</v>
          </cell>
          <cell r="D1090">
            <v>5</v>
          </cell>
          <cell r="E1090">
            <v>5</v>
          </cell>
        </row>
        <row r="1091">
          <cell r="B1091" t="str">
            <v>Abonnement0217</v>
          </cell>
          <cell r="C1091" t="str">
            <v>Les Calades-00229</v>
          </cell>
          <cell r="D1091" t="str">
            <v>8  Allée Camélia</v>
          </cell>
        </row>
        <row r="1092">
          <cell r="B1092" t="str">
            <v>Branchement0217</v>
          </cell>
          <cell r="C1092" t="str">
            <v>LES CALADES 00229</v>
          </cell>
        </row>
        <row r="1093">
          <cell r="B1093" t="str">
            <v>Compteur0217</v>
          </cell>
          <cell r="C1093" t="str">
            <v>D08TA225784</v>
          </cell>
        </row>
        <row r="1094">
          <cell r="B1094" t="str">
            <v>Rang0217</v>
          </cell>
          <cell r="C1094">
            <v>3090</v>
          </cell>
          <cell r="D1094">
            <v>26500</v>
          </cell>
          <cell r="E1094" t="str">
            <v>BOURG LES VALENCE</v>
          </cell>
        </row>
        <row r="1095">
          <cell r="B1095" t="str">
            <v>Abonné0218</v>
          </cell>
          <cell r="C1095" t="str">
            <v>ROBERT DOMINIQUE</v>
          </cell>
          <cell r="D1095" t="str">
            <v>INT CAVE</v>
          </cell>
          <cell r="E1095">
            <v>50</v>
          </cell>
          <cell r="F1095">
            <v>1832</v>
          </cell>
        </row>
        <row r="1096">
          <cell r="B1096" t="str">
            <v>Abonnement0218</v>
          </cell>
          <cell r="C1096" t="str">
            <v>Les Calades-00250</v>
          </cell>
          <cell r="D1096" t="str">
            <v xml:space="preserve">  Les Calades</v>
          </cell>
        </row>
        <row r="1097">
          <cell r="B1097" t="str">
            <v>Branchement0218</v>
          </cell>
          <cell r="C1097" t="str">
            <v>LES CALADES 00250</v>
          </cell>
        </row>
        <row r="1098">
          <cell r="B1098" t="str">
            <v>Compteur0218</v>
          </cell>
          <cell r="C1098" t="str">
            <v>96EA072693</v>
          </cell>
        </row>
        <row r="1099">
          <cell r="B1099" t="str">
            <v>Rang0218</v>
          </cell>
          <cell r="C1099">
            <v>3500</v>
          </cell>
          <cell r="D1099">
            <v>26470</v>
          </cell>
        </row>
        <row r="1100">
          <cell r="B1100" t="str">
            <v>Abonné0219</v>
          </cell>
          <cell r="C1100" t="str">
            <v>ROUX GERMAIN</v>
          </cell>
          <cell r="D1100" t="str">
            <v>INT</v>
          </cell>
          <cell r="E1100">
            <v>26</v>
          </cell>
          <cell r="F1100">
            <v>931</v>
          </cell>
        </row>
        <row r="1101">
          <cell r="B1101" t="str">
            <v>Abonnement0219</v>
          </cell>
          <cell r="C1101" t="str">
            <v>Les Calades-00259</v>
          </cell>
          <cell r="D1101" t="str">
            <v xml:space="preserve">  </v>
          </cell>
        </row>
        <row r="1102">
          <cell r="B1102" t="str">
            <v>Branchement0219</v>
          </cell>
          <cell r="C1102" t="str">
            <v>LES CALADES 00259</v>
          </cell>
          <cell r="D1102" t="str">
            <v>Calades des Escondailles</v>
          </cell>
        </row>
        <row r="1103">
          <cell r="B1103" t="str">
            <v>Compteur0219</v>
          </cell>
          <cell r="C1103" t="str">
            <v>94EA157960</v>
          </cell>
        </row>
        <row r="1104">
          <cell r="B1104" t="str">
            <v>Rang0219</v>
          </cell>
          <cell r="C1104">
            <v>3610</v>
          </cell>
          <cell r="D1104">
            <v>26470</v>
          </cell>
          <cell r="E1104" t="str">
            <v xml:space="preserve">LA MOTTE  </v>
          </cell>
        </row>
        <row r="1105">
          <cell r="B1105" t="str">
            <v>Abonné0220</v>
          </cell>
          <cell r="C1105" t="str">
            <v>SCHWIERD ECKHARD</v>
          </cell>
          <cell r="D1105" t="str">
            <v>INT</v>
          </cell>
          <cell r="E1105">
            <v>38</v>
          </cell>
          <cell r="F1105">
            <v>625</v>
          </cell>
        </row>
        <row r="1106">
          <cell r="B1106" t="str">
            <v>Abonnement0220</v>
          </cell>
          <cell r="C1106" t="str">
            <v>Les Calades-00267</v>
          </cell>
          <cell r="D1106" t="str">
            <v xml:space="preserve">  FABBENSTEDTER  Str.50</v>
          </cell>
        </row>
        <row r="1107">
          <cell r="B1107" t="str">
            <v>Branchement0220</v>
          </cell>
          <cell r="C1107" t="str">
            <v>LES CALADES 00267</v>
          </cell>
        </row>
        <row r="1108">
          <cell r="B1108" t="str">
            <v>Compteur0220</v>
          </cell>
          <cell r="C1108" t="str">
            <v>90EA228340</v>
          </cell>
        </row>
        <row r="1109">
          <cell r="B1109" t="str">
            <v>Rang0220</v>
          </cell>
          <cell r="C1109">
            <v>3690</v>
          </cell>
          <cell r="D1109">
            <v>32339</v>
          </cell>
          <cell r="E1109" t="str">
            <v>ESPELKAMP</v>
          </cell>
        </row>
        <row r="1110">
          <cell r="B1110" t="str">
            <v>Abonné0221</v>
          </cell>
          <cell r="C1110" t="str">
            <v>JOURNET ANNE-MARIE</v>
          </cell>
          <cell r="D1110" t="str">
            <v>INT</v>
          </cell>
          <cell r="E1110">
            <v>50</v>
          </cell>
          <cell r="F1110">
            <v>994</v>
          </cell>
        </row>
        <row r="1111">
          <cell r="B1111" t="str">
            <v>Abonnement0221</v>
          </cell>
          <cell r="C1111" t="str">
            <v>Les calades-00274</v>
          </cell>
          <cell r="D1111" t="str">
            <v>19  chemin des charmettes</v>
          </cell>
        </row>
        <row r="1112">
          <cell r="B1112" t="str">
            <v>Branchement0221</v>
          </cell>
          <cell r="C1112" t="str">
            <v>LES CALADES 00274</v>
          </cell>
        </row>
        <row r="1113">
          <cell r="B1113" t="str">
            <v>Compteur0221</v>
          </cell>
          <cell r="C1113">
            <v>77391463</v>
          </cell>
        </row>
        <row r="1114">
          <cell r="B1114" t="str">
            <v>Rang0221</v>
          </cell>
          <cell r="C1114">
            <v>3700</v>
          </cell>
          <cell r="D1114">
            <v>26200</v>
          </cell>
          <cell r="E1114" t="str">
            <v>MONTELIMAR</v>
          </cell>
        </row>
        <row r="1115">
          <cell r="B1115" t="str">
            <v>Abonné0222</v>
          </cell>
          <cell r="C1115" t="str">
            <v>JANKELIOWITCH RENE</v>
          </cell>
          <cell r="D1115">
            <v>7</v>
          </cell>
          <cell r="E1115">
            <v>707</v>
          </cell>
        </row>
        <row r="1116">
          <cell r="B1116" t="str">
            <v>Abonnement0222</v>
          </cell>
          <cell r="C1116" t="str">
            <v>Les calades-00275</v>
          </cell>
          <cell r="D1116" t="str">
            <v xml:space="preserve">  </v>
          </cell>
        </row>
        <row r="1117">
          <cell r="B1117" t="str">
            <v>Branchement0222</v>
          </cell>
          <cell r="C1117" t="str">
            <v>LES CALADES 00275</v>
          </cell>
        </row>
        <row r="1118">
          <cell r="B1118" t="str">
            <v>Compteur0222</v>
          </cell>
          <cell r="C1118" t="str">
            <v>96EA161361</v>
          </cell>
        </row>
        <row r="1119">
          <cell r="B1119" t="str">
            <v>Rang0222</v>
          </cell>
          <cell r="C1119">
            <v>3770</v>
          </cell>
          <cell r="D1119">
            <v>26470</v>
          </cell>
        </row>
        <row r="1120">
          <cell r="B1120" t="str">
            <v>Abonné0223</v>
          </cell>
          <cell r="C1120" t="str">
            <v>TALON CLAUDE</v>
          </cell>
          <cell r="D1120" t="str">
            <v>EXT</v>
          </cell>
          <cell r="E1120">
            <v>151</v>
          </cell>
          <cell r="F1120">
            <v>6991</v>
          </cell>
        </row>
        <row r="1121">
          <cell r="B1121" t="str">
            <v>Abonnement0223</v>
          </cell>
          <cell r="C1121" t="str">
            <v>Gîtes-Les cala</v>
          </cell>
          <cell r="D1121" t="str">
            <v xml:space="preserve">  </v>
          </cell>
        </row>
        <row r="1122">
          <cell r="B1122" t="str">
            <v>Branchement0223</v>
          </cell>
          <cell r="C1122" t="str">
            <v>LES CALADES 00280</v>
          </cell>
          <cell r="D1122" t="str">
            <v>LA BAUSSE</v>
          </cell>
        </row>
        <row r="1123">
          <cell r="B1123" t="str">
            <v>Compteur0223</v>
          </cell>
          <cell r="C1123">
            <v>77377553</v>
          </cell>
        </row>
        <row r="1124">
          <cell r="B1124" t="str">
            <v>Rang0223</v>
          </cell>
          <cell r="C1124">
            <v>3820</v>
          </cell>
          <cell r="D1124">
            <v>26470</v>
          </cell>
        </row>
        <row r="1125">
          <cell r="B1125" t="str">
            <v>Abonné0224</v>
          </cell>
          <cell r="C1125" t="str">
            <v>JACOB MARYLINE</v>
          </cell>
          <cell r="D1125" t="str">
            <v>INT</v>
          </cell>
          <cell r="E1125">
            <v>61</v>
          </cell>
          <cell r="F1125">
            <v>1608</v>
          </cell>
        </row>
        <row r="1126">
          <cell r="B1126" t="str">
            <v>Abonnement0224</v>
          </cell>
          <cell r="C1126" t="str">
            <v>Les Calades-00292</v>
          </cell>
          <cell r="D1126" t="str">
            <v xml:space="preserve">  </v>
          </cell>
        </row>
        <row r="1127">
          <cell r="B1127" t="str">
            <v>Branchement0224</v>
          </cell>
          <cell r="C1127" t="str">
            <v>LES CALADES 00292</v>
          </cell>
          <cell r="D1127" t="str">
            <v>les calades</v>
          </cell>
        </row>
        <row r="1128">
          <cell r="B1128" t="str">
            <v>Compteur0224</v>
          </cell>
          <cell r="C1128" t="str">
            <v>86EA111056</v>
          </cell>
        </row>
        <row r="1129">
          <cell r="B1129" t="str">
            <v>Rang0224</v>
          </cell>
          <cell r="C1129">
            <v>4020</v>
          </cell>
          <cell r="D1129">
            <v>26470</v>
          </cell>
          <cell r="E1129" t="str">
            <v xml:space="preserve">LA MOTTE  </v>
          </cell>
        </row>
        <row r="1130">
          <cell r="B1130" t="str">
            <v>Abonné0225</v>
          </cell>
          <cell r="C1130" t="str">
            <v>PICCARDI ALAIN</v>
          </cell>
          <cell r="D1130">
            <v>152</v>
          </cell>
          <cell r="E1130">
            <v>963</v>
          </cell>
        </row>
        <row r="1131">
          <cell r="B1131" t="str">
            <v>Abonnement0225</v>
          </cell>
          <cell r="C1131" t="str">
            <v>Prieuré des So</v>
          </cell>
          <cell r="D1131" t="str">
            <v xml:space="preserve">  Ancienne Maison des Soeurs</v>
          </cell>
        </row>
        <row r="1132">
          <cell r="B1132" t="str">
            <v>Branchement0225</v>
          </cell>
          <cell r="C1132" t="str">
            <v>LES CALADES 00315</v>
          </cell>
        </row>
        <row r="1133">
          <cell r="B1133" t="str">
            <v>Compteur0225</v>
          </cell>
          <cell r="C1133" t="str">
            <v>080A186580</v>
          </cell>
        </row>
        <row r="1134">
          <cell r="B1134" t="str">
            <v>Rang0225</v>
          </cell>
          <cell r="C1134">
            <v>3330</v>
          </cell>
          <cell r="D1134">
            <v>26470</v>
          </cell>
        </row>
        <row r="1135">
          <cell r="B1135" t="str">
            <v>Abonné0226</v>
          </cell>
          <cell r="C1135" t="str">
            <v>LAURIE JOSIANE</v>
          </cell>
          <cell r="D1135" t="str">
            <v>INT</v>
          </cell>
          <cell r="E1135">
            <v>42</v>
          </cell>
          <cell r="F1135">
            <v>1123</v>
          </cell>
        </row>
        <row r="1136">
          <cell r="B1136" t="str">
            <v>Abonnement0226</v>
          </cell>
          <cell r="C1136" t="str">
            <v>maison  des ca</v>
          </cell>
          <cell r="D1136" t="str">
            <v xml:space="preserve">  Calades de la Soleillade</v>
          </cell>
        </row>
        <row r="1137">
          <cell r="B1137" t="str">
            <v>Branchement0226</v>
          </cell>
          <cell r="C1137" t="str">
            <v>LES CALADES 00356</v>
          </cell>
        </row>
        <row r="1138">
          <cell r="B1138" t="str">
            <v>Compteur0226</v>
          </cell>
          <cell r="C1138" t="str">
            <v>97EA032935</v>
          </cell>
        </row>
        <row r="1139">
          <cell r="B1139" t="str">
            <v>Rang0226</v>
          </cell>
          <cell r="C1139">
            <v>2200</v>
          </cell>
          <cell r="D1139">
            <v>26470</v>
          </cell>
          <cell r="E1139" t="str">
            <v>LA MOTTE CHALANCON</v>
          </cell>
        </row>
        <row r="1140">
          <cell r="B1140" t="str">
            <v>Abonné0227</v>
          </cell>
          <cell r="C1140" t="str">
            <v>PICCARDI ALAIN</v>
          </cell>
          <cell r="D1140" t="str">
            <v>EXT</v>
          </cell>
          <cell r="E1140">
            <v>43</v>
          </cell>
          <cell r="F1140">
            <v>582</v>
          </cell>
        </row>
        <row r="1141">
          <cell r="B1141" t="str">
            <v>Abonnement0227</v>
          </cell>
          <cell r="C1141" t="str">
            <v>App.J.BOMPARD</v>
          </cell>
          <cell r="D1141" t="str">
            <v xml:space="preserve">  </v>
          </cell>
        </row>
        <row r="1142">
          <cell r="B1142" t="str">
            <v>Branchement0227</v>
          </cell>
          <cell r="C1142" t="str">
            <v>LES CALADES 00360</v>
          </cell>
          <cell r="D1142" t="str">
            <v>Maison des Soeurs</v>
          </cell>
        </row>
        <row r="1143">
          <cell r="B1143" t="str">
            <v>Compteur0227</v>
          </cell>
          <cell r="C1143" t="str">
            <v>00EA021146</v>
          </cell>
        </row>
        <row r="1144">
          <cell r="B1144" t="str">
            <v>Rang0227</v>
          </cell>
          <cell r="C1144">
            <v>3320</v>
          </cell>
          <cell r="D1144">
            <v>26470</v>
          </cell>
        </row>
        <row r="1145">
          <cell r="B1145" t="str">
            <v>Abonné0228</v>
          </cell>
          <cell r="C1145" t="str">
            <v>DUFOUR MARIE-FRANCE</v>
          </cell>
          <cell r="D1145">
            <v>16</v>
          </cell>
          <cell r="E1145">
            <v>394</v>
          </cell>
        </row>
        <row r="1146">
          <cell r="B1146" t="str">
            <v>Abonnement0228</v>
          </cell>
          <cell r="C1146" t="str">
            <v>ex bouisset Le</v>
          </cell>
          <cell r="D1146" t="str">
            <v>23  Square Michelet</v>
          </cell>
        </row>
        <row r="1147">
          <cell r="B1147" t="str">
            <v>Branchement0228</v>
          </cell>
          <cell r="C1147" t="str">
            <v>LES CALADES 00361</v>
          </cell>
        </row>
        <row r="1148">
          <cell r="B1148" t="str">
            <v>Compteur0228</v>
          </cell>
          <cell r="C1148" t="str">
            <v>13AA083401</v>
          </cell>
        </row>
        <row r="1149">
          <cell r="B1149" t="str">
            <v>Rang0228</v>
          </cell>
          <cell r="C1149">
            <v>1720</v>
          </cell>
          <cell r="D1149">
            <v>13009</v>
          </cell>
          <cell r="E1149" t="str">
            <v>MARSEILLE</v>
          </cell>
        </row>
        <row r="1150">
          <cell r="B1150" t="str">
            <v>Abonné0229</v>
          </cell>
          <cell r="C1150" t="str">
            <v>BOYER JEAN-FRANCOIS</v>
          </cell>
          <cell r="D1150" t="str">
            <v>INT</v>
          </cell>
          <cell r="E1150">
            <v>70</v>
          </cell>
          <cell r="F1150">
            <v>3076</v>
          </cell>
        </row>
        <row r="1151">
          <cell r="B1151" t="str">
            <v>Abonnement0229</v>
          </cell>
          <cell r="C1151" t="str">
            <v>les calades-00362</v>
          </cell>
          <cell r="D1151" t="str">
            <v xml:space="preserve">  Les Calades</v>
          </cell>
        </row>
        <row r="1152">
          <cell r="B1152" t="str">
            <v>Branchement0229</v>
          </cell>
          <cell r="C1152" t="str">
            <v>LES CALADES 00362</v>
          </cell>
        </row>
        <row r="1153">
          <cell r="B1153" t="str">
            <v>Compteur0229</v>
          </cell>
          <cell r="C1153" t="str">
            <v>76CB504073</v>
          </cell>
        </row>
        <row r="1154">
          <cell r="B1154" t="str">
            <v>Rang0229</v>
          </cell>
          <cell r="C1154">
            <v>580</v>
          </cell>
          <cell r="D1154">
            <v>26470</v>
          </cell>
        </row>
        <row r="1155">
          <cell r="B1155" t="str">
            <v>Abonné0230</v>
          </cell>
          <cell r="C1155" t="str">
            <v>PEDURAND MARIE-JOSE</v>
          </cell>
          <cell r="D1155">
            <v>50</v>
          </cell>
          <cell r="E1155">
            <v>131</v>
          </cell>
        </row>
        <row r="1156">
          <cell r="B1156" t="str">
            <v>Abonnement0230</v>
          </cell>
          <cell r="C1156" t="str">
            <v>les calades (C</v>
          </cell>
          <cell r="D1156" t="str">
            <v xml:space="preserve">  </v>
          </cell>
        </row>
        <row r="1157">
          <cell r="B1157" t="str">
            <v>Branchement0230</v>
          </cell>
          <cell r="C1157" t="str">
            <v>LES CALADES 00370</v>
          </cell>
          <cell r="D1157" t="str">
            <v>les calades</v>
          </cell>
        </row>
        <row r="1158">
          <cell r="B1158" t="str">
            <v>Compteur0230</v>
          </cell>
          <cell r="C1158" t="str">
            <v>D12TA028369</v>
          </cell>
        </row>
        <row r="1159">
          <cell r="B1159" t="str">
            <v>Rang0230</v>
          </cell>
          <cell r="C1159">
            <v>2850</v>
          </cell>
          <cell r="D1159">
            <v>26470</v>
          </cell>
        </row>
        <row r="1160">
          <cell r="B1160" t="str">
            <v>Abonné0231</v>
          </cell>
          <cell r="C1160" t="str">
            <v>PICCARDI SILVIO</v>
          </cell>
          <cell r="D1160" t="str">
            <v>INT</v>
          </cell>
          <cell r="E1160">
            <v>155</v>
          </cell>
          <cell r="F1160">
            <v>2872</v>
          </cell>
        </row>
        <row r="1161">
          <cell r="B1161" t="str">
            <v>Abonnement0231</v>
          </cell>
          <cell r="C1161" t="str">
            <v>les calades-00396</v>
          </cell>
          <cell r="D1161" t="str">
            <v xml:space="preserve">  Les Calades</v>
          </cell>
        </row>
        <row r="1162">
          <cell r="B1162" t="str">
            <v>Branchement0231</v>
          </cell>
          <cell r="C1162" t="str">
            <v>LES CALADES 00396</v>
          </cell>
        </row>
        <row r="1163">
          <cell r="B1163" t="str">
            <v>Compteur0231</v>
          </cell>
          <cell r="C1163" t="str">
            <v>97EA063172</v>
          </cell>
        </row>
        <row r="1164">
          <cell r="B1164" t="str">
            <v>Rang0231</v>
          </cell>
          <cell r="C1164">
            <v>3020</v>
          </cell>
          <cell r="D1164">
            <v>26470</v>
          </cell>
        </row>
        <row r="1165">
          <cell r="B1165" t="str">
            <v>Abonné0232</v>
          </cell>
          <cell r="C1165" t="str">
            <v>PICCARDI SILVIO</v>
          </cell>
          <cell r="D1165" t="str">
            <v>INT</v>
          </cell>
          <cell r="E1165">
            <v>0</v>
          </cell>
          <cell r="F1165">
            <v>198</v>
          </cell>
        </row>
        <row r="1166">
          <cell r="B1166" t="str">
            <v>Abonnement0232</v>
          </cell>
          <cell r="C1166" t="str">
            <v>les calades-00397</v>
          </cell>
          <cell r="D1166" t="str">
            <v xml:space="preserve">  Les Calades</v>
          </cell>
        </row>
        <row r="1167">
          <cell r="B1167" t="str">
            <v>Branchement0232</v>
          </cell>
          <cell r="C1167" t="str">
            <v>LES CALADES 00397</v>
          </cell>
        </row>
        <row r="1168">
          <cell r="B1168" t="str">
            <v>Compteur0232</v>
          </cell>
          <cell r="C1168">
            <v>397</v>
          </cell>
        </row>
        <row r="1169">
          <cell r="B1169" t="str">
            <v>Rang0232</v>
          </cell>
          <cell r="C1169">
            <v>3030</v>
          </cell>
          <cell r="D1169">
            <v>26470</v>
          </cell>
        </row>
        <row r="1170">
          <cell r="B1170" t="str">
            <v>Abonné0233</v>
          </cell>
          <cell r="C1170" t="str">
            <v>SERRATRICE JEAN</v>
          </cell>
          <cell r="D1170">
            <v>68</v>
          </cell>
          <cell r="E1170">
            <v>586</v>
          </cell>
        </row>
        <row r="1171">
          <cell r="B1171" t="str">
            <v>Abonnement0233</v>
          </cell>
          <cell r="C1171" t="str">
            <v>les Calades-00408</v>
          </cell>
          <cell r="D1171" t="str">
            <v xml:space="preserve">  Les Calades</v>
          </cell>
        </row>
        <row r="1172">
          <cell r="B1172" t="str">
            <v>Branchement0233</v>
          </cell>
          <cell r="C1172" t="str">
            <v>LES CALADES 00408</v>
          </cell>
        </row>
        <row r="1173">
          <cell r="B1173" t="str">
            <v>Compteur0233</v>
          </cell>
          <cell r="C1173" t="str">
            <v>D06TA177592</v>
          </cell>
        </row>
        <row r="1174">
          <cell r="B1174" t="str">
            <v>Rang0233</v>
          </cell>
          <cell r="C1174">
            <v>3740</v>
          </cell>
          <cell r="D1174">
            <v>26470</v>
          </cell>
        </row>
        <row r="1175">
          <cell r="B1175" t="str">
            <v>Abonné0234</v>
          </cell>
          <cell r="C1175" t="str">
            <v>GENEST MAXIME</v>
          </cell>
          <cell r="D1175" t="str">
            <v>INT</v>
          </cell>
          <cell r="E1175">
            <v>23</v>
          </cell>
          <cell r="F1175">
            <v>398</v>
          </cell>
        </row>
        <row r="1176">
          <cell r="B1176" t="str">
            <v>Abonnement0234</v>
          </cell>
          <cell r="C1176" t="str">
            <v>les escondailles</v>
          </cell>
          <cell r="D1176" t="str">
            <v xml:space="preserve">  </v>
          </cell>
        </row>
        <row r="1177">
          <cell r="B1177" t="str">
            <v>Branchement0234</v>
          </cell>
          <cell r="C1177" t="str">
            <v>LES ESCONDAILLES</v>
          </cell>
        </row>
        <row r="1178">
          <cell r="B1178" t="str">
            <v>Compteur0234</v>
          </cell>
          <cell r="C1178" t="str">
            <v>001TA04742</v>
          </cell>
        </row>
        <row r="1179">
          <cell r="B1179" t="str">
            <v>Rang0234</v>
          </cell>
          <cell r="C1179">
            <v>0</v>
          </cell>
        </row>
        <row r="1180">
          <cell r="B1180" t="str">
            <v>Abonné0235</v>
          </cell>
          <cell r="C1180" t="str">
            <v>GARAIX Solange</v>
          </cell>
          <cell r="D1180">
            <v>68</v>
          </cell>
          <cell r="E1180">
            <v>454</v>
          </cell>
        </row>
        <row r="1181">
          <cell r="B1181" t="str">
            <v>Abonnement0235</v>
          </cell>
          <cell r="C1181" t="str">
            <v>LES ISCLES GARAIX</v>
          </cell>
          <cell r="D1181" t="str">
            <v xml:space="preserve">  </v>
          </cell>
        </row>
        <row r="1182">
          <cell r="B1182" t="str">
            <v>Branchement0235</v>
          </cell>
          <cell r="C1182" t="str">
            <v>LES ISCLES GARAIX</v>
          </cell>
        </row>
        <row r="1183">
          <cell r="B1183" t="str">
            <v>Compteur0235</v>
          </cell>
          <cell r="C1183" t="str">
            <v>D08UA186577H</v>
          </cell>
        </row>
        <row r="1184">
          <cell r="B1184" t="str">
            <v>Rang0235</v>
          </cell>
          <cell r="C1184">
            <v>4700</v>
          </cell>
          <cell r="D1184">
            <v>26470</v>
          </cell>
          <cell r="E1184" t="str">
            <v xml:space="preserve">LA MOTTE  </v>
          </cell>
        </row>
        <row r="1185">
          <cell r="B1185" t="str">
            <v>Abonné0236</v>
          </cell>
          <cell r="C1185" t="str">
            <v>PIEROCHAR</v>
          </cell>
          <cell r="D1185">
            <v>40</v>
          </cell>
          <cell r="E1185">
            <v>70</v>
          </cell>
        </row>
        <row r="1186">
          <cell r="B1186" t="str">
            <v>Abonnement0236</v>
          </cell>
          <cell r="C1186" t="str">
            <v>GRAND RUE00001</v>
          </cell>
          <cell r="D1186" t="str">
            <v xml:space="preserve">  </v>
          </cell>
        </row>
        <row r="1187">
          <cell r="B1187" t="str">
            <v>Branchement0236</v>
          </cell>
          <cell r="C1187" t="str">
            <v>MAISON PIEROCHAR</v>
          </cell>
        </row>
        <row r="1188">
          <cell r="B1188" t="str">
            <v>Compteur0236</v>
          </cell>
          <cell r="C1188" t="str">
            <v>D12TA028363</v>
          </cell>
        </row>
        <row r="1189">
          <cell r="B1189" t="str">
            <v>Rang0236</v>
          </cell>
          <cell r="C1189">
            <v>4790</v>
          </cell>
          <cell r="D1189">
            <v>26470</v>
          </cell>
        </row>
        <row r="1190">
          <cell r="B1190" t="str">
            <v>Abonné0237</v>
          </cell>
          <cell r="C1190" t="str">
            <v>RUCHON EMMANUEL</v>
          </cell>
          <cell r="D1190" t="str">
            <v>INT</v>
          </cell>
          <cell r="E1190">
            <v>82</v>
          </cell>
          <cell r="F1190">
            <v>724</v>
          </cell>
        </row>
        <row r="1191">
          <cell r="B1191" t="str">
            <v>Abonnement0237</v>
          </cell>
          <cell r="C1191" t="str">
            <v>route de DieA00027</v>
          </cell>
          <cell r="D1191" t="str">
            <v xml:space="preserve">  </v>
          </cell>
        </row>
        <row r="1192">
          <cell r="B1192" t="str">
            <v>Branchement0237</v>
          </cell>
          <cell r="C1192" t="str">
            <v>P00023</v>
          </cell>
        </row>
        <row r="1193">
          <cell r="B1193" t="str">
            <v>Compteur0237</v>
          </cell>
          <cell r="C1193" t="str">
            <v>02TA039565</v>
          </cell>
        </row>
        <row r="1194">
          <cell r="B1194" t="str">
            <v>Rang0237</v>
          </cell>
          <cell r="C1194">
            <v>4330</v>
          </cell>
          <cell r="D1194">
            <v>26470</v>
          </cell>
          <cell r="E1194" t="str">
            <v xml:space="preserve">LA MOTTE  </v>
          </cell>
        </row>
        <row r="1195">
          <cell r="B1195" t="str">
            <v>Abonné0238</v>
          </cell>
          <cell r="C1195" t="str">
            <v>BILLON BENEDICTE</v>
          </cell>
          <cell r="D1195" t="str">
            <v>EXT</v>
          </cell>
          <cell r="E1195">
            <v>82</v>
          </cell>
          <cell r="F1195">
            <v>1144</v>
          </cell>
        </row>
        <row r="1196">
          <cell r="B1196" t="str">
            <v>Abonnement0238</v>
          </cell>
          <cell r="C1196" t="str">
            <v>route de DieA00028</v>
          </cell>
          <cell r="D1196" t="str">
            <v xml:space="preserve">  </v>
          </cell>
        </row>
        <row r="1197">
          <cell r="B1197" t="str">
            <v>Branchement0238</v>
          </cell>
          <cell r="C1197" t="str">
            <v>P00024</v>
          </cell>
        </row>
        <row r="1198">
          <cell r="B1198" t="str">
            <v>Compteur0238</v>
          </cell>
          <cell r="C1198" t="str">
            <v>02TA039562</v>
          </cell>
        </row>
        <row r="1199">
          <cell r="B1199" t="str">
            <v>Rang0238</v>
          </cell>
          <cell r="C1199">
            <v>4340</v>
          </cell>
          <cell r="D1199">
            <v>26470</v>
          </cell>
          <cell r="E1199" t="str">
            <v xml:space="preserve">LA MOTTE  </v>
          </cell>
        </row>
        <row r="1200">
          <cell r="B1200" t="str">
            <v>Abonné0239</v>
          </cell>
          <cell r="C1200" t="str">
            <v>COURCEL FRANCIS</v>
          </cell>
          <cell r="D1200" t="str">
            <v>EXT</v>
          </cell>
          <cell r="E1200">
            <v>3</v>
          </cell>
          <cell r="F1200">
            <v>63</v>
          </cell>
        </row>
        <row r="1201">
          <cell r="B1201" t="str">
            <v>Abonnement0239</v>
          </cell>
          <cell r="C1201" t="str">
            <v>A00031</v>
          </cell>
          <cell r="D1201" t="str">
            <v xml:space="preserve">  </v>
          </cell>
        </row>
        <row r="1202">
          <cell r="B1202" t="str">
            <v>Branchement0239</v>
          </cell>
          <cell r="C1202" t="str">
            <v>P00026</v>
          </cell>
        </row>
        <row r="1203">
          <cell r="B1203" t="str">
            <v>Compteur0239</v>
          </cell>
          <cell r="C1203" t="str">
            <v>D03TA034981</v>
          </cell>
        </row>
        <row r="1204">
          <cell r="B1204" t="str">
            <v>Rang0239</v>
          </cell>
          <cell r="C1204">
            <v>4380</v>
          </cell>
          <cell r="D1204">
            <v>26470</v>
          </cell>
          <cell r="E1204" t="str">
            <v xml:space="preserve">LA MOTTE  </v>
          </cell>
        </row>
        <row r="1205">
          <cell r="B1205" t="str">
            <v>Abonné0240</v>
          </cell>
          <cell r="C1205" t="str">
            <v>COULET NICOLAS</v>
          </cell>
          <cell r="D1205" t="str">
            <v>EXT</v>
          </cell>
          <cell r="E1205">
            <v>21</v>
          </cell>
          <cell r="F1205">
            <v>172</v>
          </cell>
        </row>
        <row r="1206">
          <cell r="B1206" t="str">
            <v>Abonnement0240</v>
          </cell>
          <cell r="C1206" t="str">
            <v>A00033</v>
          </cell>
          <cell r="D1206" t="str">
            <v xml:space="preserve">  </v>
          </cell>
        </row>
        <row r="1207">
          <cell r="B1207" t="str">
            <v>Branchement0240</v>
          </cell>
          <cell r="C1207" t="str">
            <v>P00028</v>
          </cell>
          <cell r="D1207" t="str">
            <v>Montée du Fort</v>
          </cell>
        </row>
        <row r="1208">
          <cell r="B1208" t="str">
            <v>Compteur0240</v>
          </cell>
          <cell r="C1208" t="str">
            <v>D03TA034983</v>
          </cell>
        </row>
        <row r="1209">
          <cell r="B1209" t="str">
            <v>Rang0240</v>
          </cell>
          <cell r="C1209">
            <v>4400</v>
          </cell>
          <cell r="D1209">
            <v>26470</v>
          </cell>
          <cell r="E1209" t="str">
            <v xml:space="preserve">LA MOTTE  </v>
          </cell>
        </row>
        <row r="1210">
          <cell r="B1210" t="str">
            <v>Abonné0241</v>
          </cell>
          <cell r="C1210" t="str">
            <v>PERRIN  SYLVIE</v>
          </cell>
          <cell r="D1210" t="str">
            <v>EXT</v>
          </cell>
          <cell r="E1210">
            <v>94</v>
          </cell>
          <cell r="F1210">
            <v>1895</v>
          </cell>
        </row>
        <row r="1211">
          <cell r="B1211" t="str">
            <v>Abonnement0241</v>
          </cell>
          <cell r="C1211" t="str">
            <v>LE COLLET A37</v>
          </cell>
          <cell r="D1211" t="str">
            <v xml:space="preserve">  </v>
          </cell>
        </row>
        <row r="1212">
          <cell r="B1212" t="str">
            <v>Branchement0241</v>
          </cell>
          <cell r="C1212" t="str">
            <v>P00033</v>
          </cell>
          <cell r="D1212" t="str">
            <v>Le Collet</v>
          </cell>
        </row>
        <row r="1213">
          <cell r="B1213" t="str">
            <v>Compteur0241</v>
          </cell>
          <cell r="C1213" t="str">
            <v>D03TA034979</v>
          </cell>
        </row>
        <row r="1214">
          <cell r="B1214" t="str">
            <v>Rang0241</v>
          </cell>
          <cell r="C1214">
            <v>4450</v>
          </cell>
          <cell r="D1214">
            <v>26470</v>
          </cell>
        </row>
        <row r="1215">
          <cell r="B1215" t="str">
            <v>Abonné0242</v>
          </cell>
          <cell r="C1215" t="str">
            <v>LE MOING GERSENDE</v>
          </cell>
          <cell r="D1215" t="str">
            <v>INT</v>
          </cell>
          <cell r="E1215">
            <v>0</v>
          </cell>
          <cell r="F1215">
            <v>846</v>
          </cell>
        </row>
        <row r="1216">
          <cell r="B1216" t="str">
            <v>Abonnement0242</v>
          </cell>
          <cell r="C1216" t="str">
            <v>GRAND RUE039</v>
          </cell>
          <cell r="D1216" t="str">
            <v xml:space="preserve">  </v>
          </cell>
        </row>
        <row r="1217">
          <cell r="B1217" t="str">
            <v>Branchement0242</v>
          </cell>
          <cell r="C1217" t="str">
            <v>P00035</v>
          </cell>
          <cell r="D1217" t="str">
            <v>grande rue</v>
          </cell>
        </row>
        <row r="1218">
          <cell r="B1218" t="str">
            <v>Compteur0242</v>
          </cell>
          <cell r="C1218" t="str">
            <v>C00033</v>
          </cell>
        </row>
        <row r="1219">
          <cell r="B1219" t="str">
            <v>Rang0242</v>
          </cell>
          <cell r="C1219">
            <v>4470</v>
          </cell>
          <cell r="D1219">
            <v>26470</v>
          </cell>
          <cell r="E1219" t="str">
            <v xml:space="preserve">LA MOTTE  </v>
          </cell>
        </row>
        <row r="1220">
          <cell r="B1220" t="str">
            <v>Abonné0243</v>
          </cell>
          <cell r="C1220" t="str">
            <v>TALON CLAUDE</v>
          </cell>
          <cell r="D1220" t="str">
            <v>EXT</v>
          </cell>
          <cell r="E1220">
            <v>0</v>
          </cell>
          <cell r="F1220">
            <v>0</v>
          </cell>
        </row>
        <row r="1221">
          <cell r="B1221" t="str">
            <v>Abonnement0243</v>
          </cell>
          <cell r="C1221" t="str">
            <v>STE CATHERINE040</v>
          </cell>
          <cell r="D1221" t="str">
            <v xml:space="preserve">  </v>
          </cell>
        </row>
        <row r="1222">
          <cell r="B1222" t="str">
            <v>Branchement0243</v>
          </cell>
          <cell r="C1222" t="str">
            <v>P00036</v>
          </cell>
          <cell r="D1222" t="str">
            <v>ste catherine</v>
          </cell>
        </row>
        <row r="1223">
          <cell r="B1223" t="str">
            <v>Compteur0243</v>
          </cell>
          <cell r="C1223" t="str">
            <v>D06TA162544</v>
          </cell>
        </row>
        <row r="1224">
          <cell r="B1224" t="str">
            <v>Rang0243</v>
          </cell>
          <cell r="C1224">
            <v>4480</v>
          </cell>
          <cell r="D1224">
            <v>26470</v>
          </cell>
          <cell r="E1224" t="str">
            <v xml:space="preserve">LA MOTTE  </v>
          </cell>
        </row>
        <row r="1225">
          <cell r="B1225" t="str">
            <v>Abonné0244</v>
          </cell>
          <cell r="C1225" t="str">
            <v>DESHAIES Karine</v>
          </cell>
          <cell r="D1225" t="str">
            <v>INT</v>
          </cell>
          <cell r="E1225">
            <v>0</v>
          </cell>
          <cell r="F1225">
            <v>513</v>
          </cell>
        </row>
        <row r="1226">
          <cell r="B1226" t="str">
            <v>Abonnement0244</v>
          </cell>
          <cell r="C1226" t="str">
            <v>les calades</v>
          </cell>
          <cell r="D1226" t="str">
            <v xml:space="preserve">  </v>
          </cell>
        </row>
        <row r="1227">
          <cell r="B1227" t="str">
            <v>Branchement0244</v>
          </cell>
          <cell r="C1227" t="str">
            <v>P00037</v>
          </cell>
        </row>
        <row r="1228">
          <cell r="B1228" t="str">
            <v>Compteur0244</v>
          </cell>
          <cell r="C1228" t="str">
            <v>D03TA034986</v>
          </cell>
        </row>
        <row r="1229">
          <cell r="B1229" t="str">
            <v>Rang0244</v>
          </cell>
          <cell r="C1229">
            <v>4490</v>
          </cell>
          <cell r="D1229">
            <v>26470</v>
          </cell>
          <cell r="E1229" t="str">
            <v xml:space="preserve">LA MOTTE  </v>
          </cell>
        </row>
        <row r="1230">
          <cell r="B1230" t="str">
            <v>Abonné0245</v>
          </cell>
          <cell r="C1230" t="str">
            <v>HENRY BENOIT</v>
          </cell>
          <cell r="D1230" t="str">
            <v>EXT</v>
          </cell>
          <cell r="E1230">
            <v>77</v>
          </cell>
          <cell r="F1230">
            <v>576</v>
          </cell>
        </row>
        <row r="1231">
          <cell r="B1231" t="str">
            <v>Abonnement0245</v>
          </cell>
          <cell r="C1231" t="str">
            <v xml:space="preserve">MAISON PICON </v>
          </cell>
          <cell r="D1231" t="str">
            <v xml:space="preserve">  </v>
          </cell>
        </row>
        <row r="1232">
          <cell r="B1232" t="str">
            <v>Branchement0245</v>
          </cell>
          <cell r="C1232" t="str">
            <v>P00038</v>
          </cell>
        </row>
        <row r="1233">
          <cell r="B1233" t="str">
            <v>Compteur0245</v>
          </cell>
          <cell r="C1233" t="str">
            <v>D08TA225755</v>
          </cell>
        </row>
        <row r="1234">
          <cell r="B1234" t="str">
            <v>Rang0245</v>
          </cell>
          <cell r="C1234">
            <v>4530</v>
          </cell>
          <cell r="D1234">
            <v>26470</v>
          </cell>
          <cell r="E1234" t="str">
            <v xml:space="preserve">LA MOTTE  </v>
          </cell>
        </row>
        <row r="1235">
          <cell r="B1235" t="str">
            <v>Abonné0246</v>
          </cell>
          <cell r="C1235" t="str">
            <v>BEHAR  MARIE</v>
          </cell>
          <cell r="D1235" t="str">
            <v xml:space="preserve">EXT FACE A LA </v>
          </cell>
          <cell r="E1235">
            <v>11</v>
          </cell>
          <cell r="F1235">
            <v>141</v>
          </cell>
        </row>
        <row r="1236">
          <cell r="B1236" t="str">
            <v>Abonnement0246</v>
          </cell>
          <cell r="C1236" t="str">
            <v>ROUTE DE DIE A00046</v>
          </cell>
          <cell r="D1236" t="str">
            <v xml:space="preserve">  </v>
          </cell>
          <cell r="E1236" t="str">
            <v>SUPERETTE</v>
          </cell>
        </row>
        <row r="1237">
          <cell r="B1237" t="str">
            <v>Branchement0246</v>
          </cell>
          <cell r="C1237" t="str">
            <v>P00040</v>
          </cell>
        </row>
        <row r="1238">
          <cell r="B1238" t="str">
            <v>Compteur0246</v>
          </cell>
          <cell r="C1238">
            <v>77418</v>
          </cell>
        </row>
        <row r="1239">
          <cell r="B1239" t="str">
            <v>Rang0246</v>
          </cell>
          <cell r="C1239">
            <v>4550</v>
          </cell>
          <cell r="D1239">
            <v>26470</v>
          </cell>
          <cell r="E1239" t="str">
            <v xml:space="preserve">LA MOTTE  </v>
          </cell>
        </row>
        <row r="1240">
          <cell r="B1240" t="str">
            <v>Abonné0247</v>
          </cell>
          <cell r="C1240" t="str">
            <v>CHARRIERE OLIVIER</v>
          </cell>
          <cell r="D1240">
            <v>50</v>
          </cell>
          <cell r="E1240">
            <v>96</v>
          </cell>
        </row>
        <row r="1241">
          <cell r="B1241" t="str">
            <v>Abonnement0247</v>
          </cell>
          <cell r="C1241" t="str">
            <v>A00053</v>
          </cell>
          <cell r="D1241" t="str">
            <v xml:space="preserve">  </v>
          </cell>
        </row>
        <row r="1242">
          <cell r="B1242" t="str">
            <v>Branchement0247</v>
          </cell>
          <cell r="C1242" t="str">
            <v>P00045</v>
          </cell>
        </row>
        <row r="1243">
          <cell r="B1243" t="str">
            <v>Compteur0247</v>
          </cell>
          <cell r="C1243" t="str">
            <v>D08TA225779</v>
          </cell>
        </row>
        <row r="1244">
          <cell r="B1244" t="str">
            <v>Rang0247</v>
          </cell>
          <cell r="C1244">
            <v>4620</v>
          </cell>
          <cell r="D1244">
            <v>26470</v>
          </cell>
          <cell r="E1244" t="str">
            <v xml:space="preserve">LA MOTTE  </v>
          </cell>
        </row>
        <row r="1245">
          <cell r="B1245" t="str">
            <v>Abonné0248</v>
          </cell>
          <cell r="C1245" t="str">
            <v>BERBEGAL VERONIQUE</v>
          </cell>
          <cell r="D1245">
            <v>29</v>
          </cell>
          <cell r="E1245">
            <v>255</v>
          </cell>
        </row>
        <row r="1246">
          <cell r="B1246" t="str">
            <v>Abonnement0248</v>
          </cell>
          <cell r="C1246" t="str">
            <v>GD RUE</v>
          </cell>
          <cell r="D1246" t="str">
            <v xml:space="preserve">  </v>
          </cell>
        </row>
        <row r="1247">
          <cell r="B1247" t="str">
            <v>Branchement0248</v>
          </cell>
          <cell r="C1247" t="str">
            <v>P00046</v>
          </cell>
          <cell r="D1247" t="str">
            <v>GRANDE RUE</v>
          </cell>
        </row>
        <row r="1248">
          <cell r="B1248" t="str">
            <v>Compteur0248</v>
          </cell>
          <cell r="C1248" t="str">
            <v>D08UA186553</v>
          </cell>
        </row>
        <row r="1249">
          <cell r="B1249" t="str">
            <v>Rang0248</v>
          </cell>
          <cell r="C1249">
            <v>4630</v>
          </cell>
          <cell r="D1249">
            <v>26470</v>
          </cell>
          <cell r="E1249" t="str">
            <v xml:space="preserve">LA MOTTE  </v>
          </cell>
        </row>
        <row r="1250">
          <cell r="B1250" t="str">
            <v>Abonné0249</v>
          </cell>
          <cell r="C1250" t="str">
            <v>GOUNON MICHELE</v>
          </cell>
          <cell r="D1250" t="str">
            <v>INT</v>
          </cell>
          <cell r="E1250">
            <v>8</v>
          </cell>
          <cell r="F1250">
            <v>96</v>
          </cell>
        </row>
        <row r="1251">
          <cell r="B1251" t="str">
            <v>Abonnement0249</v>
          </cell>
          <cell r="C1251" t="str">
            <v>DESCENTE PISCINE</v>
          </cell>
          <cell r="D1251" t="str">
            <v xml:space="preserve">  </v>
          </cell>
        </row>
        <row r="1252">
          <cell r="B1252" t="str">
            <v>Branchement0249</v>
          </cell>
          <cell r="C1252" t="str">
            <v>P00047</v>
          </cell>
        </row>
        <row r="1253">
          <cell r="B1253" t="str">
            <v>Compteur0249</v>
          </cell>
          <cell r="C1253" t="str">
            <v>08UA186550</v>
          </cell>
        </row>
        <row r="1254">
          <cell r="B1254" t="str">
            <v>Rang0249</v>
          </cell>
          <cell r="C1254">
            <v>4640</v>
          </cell>
          <cell r="D1254">
            <v>26470</v>
          </cell>
        </row>
        <row r="1255">
          <cell r="B1255" t="str">
            <v>Abonné0250</v>
          </cell>
          <cell r="C1255" t="str">
            <v>SERRATRICE BERENICE</v>
          </cell>
          <cell r="D1255">
            <v>47</v>
          </cell>
          <cell r="E1255">
            <v>136</v>
          </cell>
        </row>
        <row r="1256">
          <cell r="B1256" t="str">
            <v>Abonnement0250</v>
          </cell>
          <cell r="C1256" t="str">
            <v>RUE DES LEUPS</v>
          </cell>
          <cell r="D1256" t="str">
            <v xml:space="preserve">  </v>
          </cell>
        </row>
        <row r="1257">
          <cell r="B1257" t="str">
            <v>Branchement0250</v>
          </cell>
          <cell r="C1257" t="str">
            <v>P00050</v>
          </cell>
        </row>
        <row r="1258">
          <cell r="B1258" t="str">
            <v>Compteur0250</v>
          </cell>
          <cell r="C1258" t="str">
            <v>D08UA1865524</v>
          </cell>
        </row>
        <row r="1259">
          <cell r="B1259" t="str">
            <v>Rang0250</v>
          </cell>
          <cell r="C1259">
            <v>4680</v>
          </cell>
          <cell r="D1259">
            <v>26470</v>
          </cell>
          <cell r="E1259" t="str">
            <v xml:space="preserve">LA MOTTE  </v>
          </cell>
        </row>
        <row r="1260">
          <cell r="B1260" t="str">
            <v>Abonné0251</v>
          </cell>
          <cell r="C1260" t="str">
            <v>POLETTO  ALAIN</v>
          </cell>
          <cell r="D1260">
            <v>7</v>
          </cell>
          <cell r="E1260">
            <v>7</v>
          </cell>
        </row>
        <row r="1261">
          <cell r="B1261" t="str">
            <v>Abonnement0251</v>
          </cell>
          <cell r="C1261" t="str">
            <v>A00061</v>
          </cell>
          <cell r="D1261" t="str">
            <v xml:space="preserve">  </v>
          </cell>
        </row>
        <row r="1262">
          <cell r="B1262" t="str">
            <v>Branchement0251</v>
          </cell>
          <cell r="C1262" t="str">
            <v>P00051</v>
          </cell>
        </row>
        <row r="1263">
          <cell r="B1263" t="str">
            <v>Compteur0251</v>
          </cell>
          <cell r="C1263" t="str">
            <v>C00054</v>
          </cell>
        </row>
        <row r="1264">
          <cell r="B1264" t="str">
            <v>Rang0251</v>
          </cell>
          <cell r="C1264">
            <v>4710</v>
          </cell>
          <cell r="D1264">
            <v>26470</v>
          </cell>
          <cell r="E1264" t="str">
            <v xml:space="preserve">LA MOTTE  </v>
          </cell>
        </row>
        <row r="1265">
          <cell r="B1265" t="str">
            <v>Abonné0252</v>
          </cell>
          <cell r="C1265" t="str">
            <v>BEGOU SOPHIE</v>
          </cell>
          <cell r="D1265">
            <v>14</v>
          </cell>
          <cell r="E1265">
            <v>3005</v>
          </cell>
        </row>
        <row r="1266">
          <cell r="B1266" t="str">
            <v>Abonnement0252</v>
          </cell>
          <cell r="C1266" t="str">
            <v>A00064</v>
          </cell>
          <cell r="D1266" t="str">
            <v xml:space="preserve">  </v>
          </cell>
        </row>
        <row r="1267">
          <cell r="B1267" t="str">
            <v>Branchement0252</v>
          </cell>
          <cell r="C1267" t="str">
            <v>P00054</v>
          </cell>
        </row>
        <row r="1268">
          <cell r="B1268" t="str">
            <v>Compteur0252</v>
          </cell>
          <cell r="C1268">
            <v>163587</v>
          </cell>
        </row>
        <row r="1269">
          <cell r="B1269" t="str">
            <v>Rang0252</v>
          </cell>
          <cell r="C1269">
            <v>4740</v>
          </cell>
          <cell r="D1269">
            <v>26470</v>
          </cell>
          <cell r="E1269" t="str">
            <v xml:space="preserve">LA MOTTE  </v>
          </cell>
        </row>
        <row r="1270">
          <cell r="B1270" t="str">
            <v>Abonné0253</v>
          </cell>
          <cell r="C1270" t="str">
            <v>GUETTE François</v>
          </cell>
          <cell r="D1270">
            <v>70</v>
          </cell>
          <cell r="E1270">
            <v>323</v>
          </cell>
        </row>
        <row r="1271">
          <cell r="B1271" t="str">
            <v>Abonnement0253</v>
          </cell>
          <cell r="C1271" t="str">
            <v>A00065LE COLLET</v>
          </cell>
          <cell r="D1271" t="str">
            <v xml:space="preserve">  </v>
          </cell>
        </row>
        <row r="1272">
          <cell r="B1272" t="str">
            <v>Branchement0253</v>
          </cell>
          <cell r="C1272" t="str">
            <v>P00055</v>
          </cell>
          <cell r="D1272" t="str">
            <v>LE COLLET</v>
          </cell>
        </row>
        <row r="1273">
          <cell r="B1273" t="str">
            <v>Compteur0253</v>
          </cell>
          <cell r="C1273" t="str">
            <v>D12TA028370</v>
          </cell>
        </row>
        <row r="1274">
          <cell r="B1274" t="str">
            <v>Rang0253</v>
          </cell>
          <cell r="C1274">
            <v>4750</v>
          </cell>
          <cell r="D1274">
            <v>26470</v>
          </cell>
          <cell r="E1274" t="str">
            <v xml:space="preserve">LA MOTTE  </v>
          </cell>
        </row>
        <row r="1275">
          <cell r="B1275" t="str">
            <v>Abonné0254</v>
          </cell>
          <cell r="C1275" t="str">
            <v>PICON Sarah</v>
          </cell>
          <cell r="D1275">
            <v>58</v>
          </cell>
          <cell r="E1275">
            <v>1172</v>
          </cell>
        </row>
        <row r="1276">
          <cell r="B1276" t="str">
            <v>Abonnement0254</v>
          </cell>
          <cell r="C1276" t="str">
            <v>A00066</v>
          </cell>
          <cell r="D1276" t="str">
            <v xml:space="preserve">  </v>
          </cell>
        </row>
        <row r="1277">
          <cell r="B1277" t="str">
            <v>Branchement0254</v>
          </cell>
          <cell r="C1277" t="str">
            <v>P00056</v>
          </cell>
        </row>
        <row r="1278">
          <cell r="B1278" t="str">
            <v>Compteur0254</v>
          </cell>
          <cell r="C1278" t="str">
            <v>72CCB580844</v>
          </cell>
        </row>
        <row r="1279">
          <cell r="B1279" t="str">
            <v>Rang0254</v>
          </cell>
          <cell r="C1279">
            <v>4760</v>
          </cell>
        </row>
        <row r="1280">
          <cell r="B1280" t="str">
            <v>Abonné0255</v>
          </cell>
          <cell r="C1280" t="str">
            <v>JONNEKIN  Marie Rose</v>
          </cell>
          <cell r="D1280">
            <v>0</v>
          </cell>
          <cell r="E1280">
            <v>0</v>
          </cell>
        </row>
        <row r="1281">
          <cell r="B1281" t="str">
            <v>Abonnement0255</v>
          </cell>
          <cell r="C1281" t="str">
            <v>A00081</v>
          </cell>
          <cell r="D1281" t="str">
            <v xml:space="preserve">   Lieu dit "les Mottins"</v>
          </cell>
        </row>
        <row r="1282">
          <cell r="B1282" t="str">
            <v>Branchement0255</v>
          </cell>
          <cell r="C1282" t="str">
            <v>P00063</v>
          </cell>
        </row>
        <row r="1283">
          <cell r="B1283" t="str">
            <v>Compteur0255</v>
          </cell>
          <cell r="C1283" t="str">
            <v>C00065</v>
          </cell>
        </row>
        <row r="1284">
          <cell r="B1284" t="str">
            <v>Rang0255</v>
          </cell>
          <cell r="C1284">
            <v>0</v>
          </cell>
          <cell r="D1284">
            <v>26470</v>
          </cell>
          <cell r="E1284" t="str">
            <v xml:space="preserve">LA MOTTE  </v>
          </cell>
        </row>
        <row r="1285">
          <cell r="B1285" t="str">
            <v>Abonné0256</v>
          </cell>
          <cell r="C1285" t="str">
            <v>LISO Pascal</v>
          </cell>
          <cell r="D1285">
            <v>0</v>
          </cell>
          <cell r="E1285">
            <v>0</v>
          </cell>
        </row>
        <row r="1286">
          <cell r="B1286" t="str">
            <v>Abonnement0256</v>
          </cell>
          <cell r="C1286" t="str">
            <v>A00082</v>
          </cell>
          <cell r="D1286" t="str">
            <v xml:space="preserve">  Le moulin</v>
          </cell>
        </row>
        <row r="1287">
          <cell r="B1287" t="str">
            <v>Branchement0256</v>
          </cell>
          <cell r="C1287" t="str">
            <v>P00064</v>
          </cell>
        </row>
        <row r="1288">
          <cell r="B1288" t="str">
            <v>Compteur0256</v>
          </cell>
          <cell r="C1288" t="str">
            <v>C00066</v>
          </cell>
        </row>
        <row r="1289">
          <cell r="B1289" t="str">
            <v>Rang0256</v>
          </cell>
          <cell r="C1289">
            <v>0</v>
          </cell>
          <cell r="D1289">
            <v>26470</v>
          </cell>
          <cell r="E1289" t="str">
            <v xml:space="preserve">LA MOTTE  </v>
          </cell>
        </row>
        <row r="1290">
          <cell r="B1290" t="str">
            <v>Abonné0257</v>
          </cell>
          <cell r="C1290" t="str">
            <v>PAS DES ONDES SYNDICAT MIXTE</v>
          </cell>
          <cell r="D1290">
            <v>233</v>
          </cell>
          <cell r="E1290">
            <v>3830</v>
          </cell>
        </row>
        <row r="1291">
          <cell r="B1291" t="str">
            <v>Abonnement0257</v>
          </cell>
          <cell r="C1291" t="str">
            <v>Lac du Pas des</v>
          </cell>
          <cell r="D1291" t="str">
            <v xml:space="preserve">  </v>
          </cell>
        </row>
        <row r="1292">
          <cell r="B1292" t="str">
            <v>Branchement0257</v>
          </cell>
          <cell r="C1292" t="str">
            <v>PAS DES ONDES 00407</v>
          </cell>
          <cell r="D1292" t="str">
            <v>Mairie</v>
          </cell>
        </row>
        <row r="1293">
          <cell r="B1293" t="str">
            <v>Compteur0257</v>
          </cell>
          <cell r="C1293">
            <v>407</v>
          </cell>
          <cell r="D1293" t="str">
            <v>place des Ecoles</v>
          </cell>
        </row>
        <row r="1294">
          <cell r="B1294" t="str">
            <v>Rang0257</v>
          </cell>
          <cell r="C1294">
            <v>2810</v>
          </cell>
          <cell r="D1294">
            <v>26470</v>
          </cell>
          <cell r="E1294" t="str">
            <v xml:space="preserve">LA MOTTE  </v>
          </cell>
        </row>
        <row r="1295">
          <cell r="B1295" t="str">
            <v>Abonné0258</v>
          </cell>
          <cell r="C1295" t="str">
            <v>GIRAUD JEAN</v>
          </cell>
          <cell r="D1295" t="str">
            <v>INT</v>
          </cell>
          <cell r="E1295">
            <v>95</v>
          </cell>
          <cell r="F1295">
            <v>2052</v>
          </cell>
        </row>
        <row r="1296">
          <cell r="B1296" t="str">
            <v>Abonnement0258</v>
          </cell>
          <cell r="C1296" t="str">
            <v>Place de la Li</v>
          </cell>
          <cell r="D1296" t="str">
            <v xml:space="preserve">  Place de la Liberté</v>
          </cell>
        </row>
        <row r="1297">
          <cell r="B1297" t="str">
            <v>Branchement0258</v>
          </cell>
          <cell r="C1297" t="str">
            <v xml:space="preserve">PLACE DE LA LIBERTÉ </v>
          </cell>
        </row>
        <row r="1298">
          <cell r="B1298" t="str">
            <v>Compteur0258</v>
          </cell>
          <cell r="C1298" t="str">
            <v>96EA161345</v>
          </cell>
        </row>
        <row r="1299">
          <cell r="B1299" t="str">
            <v>Rang0258</v>
          </cell>
          <cell r="C1299">
            <v>1740</v>
          </cell>
          <cell r="D1299">
            <v>26470</v>
          </cell>
        </row>
        <row r="1300">
          <cell r="B1300" t="str">
            <v>Abonné0259</v>
          </cell>
          <cell r="C1300" t="str">
            <v>GERVASONI MARTINE</v>
          </cell>
          <cell r="D1300" t="str">
            <v>INT</v>
          </cell>
          <cell r="E1300">
            <v>0</v>
          </cell>
          <cell r="F1300">
            <v>3638</v>
          </cell>
        </row>
        <row r="1301">
          <cell r="B1301" t="str">
            <v>Abonnement0259</v>
          </cell>
          <cell r="C1301" t="str">
            <v>App.1er étage</v>
          </cell>
          <cell r="D1301" t="str">
            <v xml:space="preserve">  rue du Coquillon</v>
          </cell>
        </row>
        <row r="1302">
          <cell r="B1302" t="str">
            <v>Branchement0259</v>
          </cell>
          <cell r="C1302" t="str">
            <v xml:space="preserve">PLACE DE LA LIBERTE </v>
          </cell>
        </row>
        <row r="1303">
          <cell r="B1303" t="str">
            <v>Compteur0259</v>
          </cell>
          <cell r="C1303">
            <v>247</v>
          </cell>
        </row>
        <row r="1304">
          <cell r="B1304" t="str">
            <v>Rang0259</v>
          </cell>
          <cell r="C1304">
            <v>3490</v>
          </cell>
          <cell r="D1304">
            <v>26170</v>
          </cell>
          <cell r="E1304" t="str">
            <v>BUIS LES BARONNIES</v>
          </cell>
        </row>
        <row r="1305">
          <cell r="B1305" t="str">
            <v>Abonné0260</v>
          </cell>
          <cell r="C1305" t="str">
            <v>GERVASONI MARTINE</v>
          </cell>
          <cell r="D1305" t="str">
            <v>INT</v>
          </cell>
          <cell r="E1305">
            <v>0</v>
          </cell>
          <cell r="F1305">
            <v>3969</v>
          </cell>
        </row>
        <row r="1306">
          <cell r="B1306" t="str">
            <v>Abonnement0260</v>
          </cell>
          <cell r="C1306" t="str">
            <v>Magasin-00248</v>
          </cell>
          <cell r="D1306" t="str">
            <v xml:space="preserve">  rue du Coquillon</v>
          </cell>
        </row>
        <row r="1307">
          <cell r="B1307" t="str">
            <v>Branchement0260</v>
          </cell>
          <cell r="C1307" t="str">
            <v xml:space="preserve">PLACE DE LA LIBERTE </v>
          </cell>
        </row>
        <row r="1308">
          <cell r="B1308" t="str">
            <v>Compteur0260</v>
          </cell>
          <cell r="C1308">
            <v>248</v>
          </cell>
        </row>
        <row r="1309">
          <cell r="B1309" t="str">
            <v>Rang0260</v>
          </cell>
          <cell r="C1309">
            <v>3480</v>
          </cell>
          <cell r="D1309">
            <v>26170</v>
          </cell>
          <cell r="E1309" t="str">
            <v>BUIS LES BARONNIES</v>
          </cell>
        </row>
        <row r="1310">
          <cell r="B1310" t="str">
            <v>Abonné0261</v>
          </cell>
          <cell r="C1310" t="str">
            <v>LEGRAND MARTINE</v>
          </cell>
          <cell r="D1310" t="str">
            <v>INT</v>
          </cell>
          <cell r="E1310">
            <v>38</v>
          </cell>
          <cell r="F1310">
            <v>1413</v>
          </cell>
        </row>
        <row r="1311">
          <cell r="B1311" t="str">
            <v>Abonnement0261</v>
          </cell>
          <cell r="C1311" t="str">
            <v>LE SHATO</v>
          </cell>
          <cell r="D1311" t="str">
            <v xml:space="preserve">  </v>
          </cell>
        </row>
        <row r="1312">
          <cell r="B1312" t="str">
            <v>Branchement0261</v>
          </cell>
          <cell r="C1312" t="str">
            <v xml:space="preserve">PLACE DE LA LIBERTE </v>
          </cell>
        </row>
        <row r="1313">
          <cell r="B1313" t="str">
            <v>Compteur0261</v>
          </cell>
          <cell r="C1313" t="str">
            <v>97EA032918</v>
          </cell>
        </row>
        <row r="1314">
          <cell r="B1314" t="str">
            <v>Rang0261</v>
          </cell>
          <cell r="C1314">
            <v>2130</v>
          </cell>
          <cell r="D1314">
            <v>26470</v>
          </cell>
        </row>
        <row r="1315">
          <cell r="B1315" t="str">
            <v>Abonné0262</v>
          </cell>
          <cell r="C1315" t="str">
            <v>HANSEN RASMUSSEN INGSE</v>
          </cell>
          <cell r="D1315" t="str">
            <v>INT</v>
          </cell>
          <cell r="E1315">
            <v>32</v>
          </cell>
          <cell r="F1315">
            <v>1390</v>
          </cell>
        </row>
        <row r="1316">
          <cell r="B1316" t="str">
            <v>Abonnement0262</v>
          </cell>
          <cell r="C1316" t="str">
            <v>Maison Idmon</v>
          </cell>
          <cell r="D1316" t="str">
            <v xml:space="preserve">  Grande Rue</v>
          </cell>
        </row>
        <row r="1317">
          <cell r="B1317" t="str">
            <v>Branchement0262</v>
          </cell>
          <cell r="C1317" t="str">
            <v xml:space="preserve">PLACE DE LA LIBERTE </v>
          </cell>
        </row>
        <row r="1318">
          <cell r="B1318" t="str">
            <v>Compteur0262</v>
          </cell>
          <cell r="C1318" t="str">
            <v>96EA161341</v>
          </cell>
        </row>
        <row r="1319">
          <cell r="B1319" t="str">
            <v>Rang0262</v>
          </cell>
          <cell r="C1319">
            <v>2770</v>
          </cell>
          <cell r="D1319">
            <v>26470</v>
          </cell>
        </row>
        <row r="1320">
          <cell r="B1320" t="str">
            <v>Abonné0263</v>
          </cell>
          <cell r="C1320" t="str">
            <v>VAL D OULE</v>
          </cell>
          <cell r="D1320" t="str">
            <v>EXT DERRIERE</v>
          </cell>
          <cell r="E1320">
            <v>1</v>
          </cell>
          <cell r="F1320">
            <v>372</v>
          </cell>
        </row>
        <row r="1321">
          <cell r="B1321" t="str">
            <v>Abonnement0263</v>
          </cell>
          <cell r="C1321" t="str">
            <v>PLANETARIUM</v>
          </cell>
          <cell r="D1321" t="str">
            <v xml:space="preserve">  </v>
          </cell>
        </row>
        <row r="1322">
          <cell r="B1322" t="str">
            <v>Branchement0263</v>
          </cell>
          <cell r="C1322" t="str">
            <v xml:space="preserve">PLACE DE L'AMITIE </v>
          </cell>
        </row>
        <row r="1323">
          <cell r="B1323" t="str">
            <v>Compteur0263</v>
          </cell>
          <cell r="C1323" t="str">
            <v>88EA169031</v>
          </cell>
        </row>
        <row r="1324">
          <cell r="B1324" t="str">
            <v>Rang0263</v>
          </cell>
          <cell r="C1324">
            <v>4000</v>
          </cell>
          <cell r="D1324">
            <v>26470</v>
          </cell>
        </row>
        <row r="1325">
          <cell r="B1325" t="str">
            <v>Abonné0264</v>
          </cell>
          <cell r="C1325" t="str">
            <v>GROUPEMENT DE GENDARMERIE DEPARTEMENTALE</v>
          </cell>
          <cell r="D1325">
            <v>32</v>
          </cell>
          <cell r="E1325">
            <v>3658</v>
          </cell>
        </row>
        <row r="1326">
          <cell r="B1326" t="str">
            <v>Abonnement0264</v>
          </cell>
          <cell r="C1326" t="str">
            <v>LOGE N° 5000002</v>
          </cell>
          <cell r="D1326" t="str">
            <v xml:space="preserve">  PLACE DE L'AMITIE</v>
          </cell>
        </row>
        <row r="1327">
          <cell r="B1327" t="str">
            <v>Branchement0264</v>
          </cell>
          <cell r="C1327" t="str">
            <v xml:space="preserve">PLACE DE L'AMITIE </v>
          </cell>
          <cell r="D1327" t="str">
            <v>LOGEMENT BULCKAEN</v>
          </cell>
        </row>
        <row r="1328">
          <cell r="B1328" t="str">
            <v>Compteur0264</v>
          </cell>
          <cell r="C1328">
            <v>323</v>
          </cell>
        </row>
        <row r="1329">
          <cell r="B1329" t="str">
            <v>Rang0264</v>
          </cell>
          <cell r="C1329">
            <v>1690</v>
          </cell>
          <cell r="D1329">
            <v>26470</v>
          </cell>
        </row>
        <row r="1330">
          <cell r="B1330" t="str">
            <v>Abonné0265</v>
          </cell>
          <cell r="C1330" t="str">
            <v>GROUPEMENT DE GENDARMERIE DEPARTEMENTALE</v>
          </cell>
          <cell r="D1330">
            <v>14</v>
          </cell>
          <cell r="E1330">
            <v>248</v>
          </cell>
        </row>
        <row r="1331">
          <cell r="B1331" t="str">
            <v>Abonnement0265</v>
          </cell>
          <cell r="C1331" t="str">
            <v>LOGE N° 6000001</v>
          </cell>
          <cell r="D1331" t="str">
            <v xml:space="preserve">  PLACE DE L'AMITIE</v>
          </cell>
        </row>
        <row r="1332">
          <cell r="B1332" t="str">
            <v>Branchement0265</v>
          </cell>
          <cell r="C1332" t="str">
            <v xml:space="preserve">PLACE DE L'AMITIE </v>
          </cell>
          <cell r="D1332" t="str">
            <v>LOGEMENT BOHER</v>
          </cell>
        </row>
        <row r="1333">
          <cell r="B1333" t="str">
            <v>Compteur0265</v>
          </cell>
          <cell r="C1333" t="str">
            <v>D03TA034980</v>
          </cell>
        </row>
        <row r="1334">
          <cell r="B1334" t="str">
            <v>Rang0265</v>
          </cell>
          <cell r="C1334">
            <v>1680</v>
          </cell>
          <cell r="D1334">
            <v>26470</v>
          </cell>
          <cell r="E1334" t="str">
            <v xml:space="preserve">LA MOTTE  </v>
          </cell>
        </row>
        <row r="1335">
          <cell r="B1335" t="str">
            <v>Abonné0266</v>
          </cell>
          <cell r="C1335" t="str">
            <v>GROUPEMENT DE GENDARMERIE DEPARTEMENTALE</v>
          </cell>
          <cell r="D1335">
            <v>1</v>
          </cell>
          <cell r="E1335">
            <v>1880</v>
          </cell>
        </row>
        <row r="1336">
          <cell r="B1336" t="str">
            <v>Abonnement0266</v>
          </cell>
          <cell r="C1336" t="str">
            <v>LOGE N°1 G00001</v>
          </cell>
          <cell r="D1336" t="str">
            <v xml:space="preserve">  PLACE DE L'AMITIE</v>
          </cell>
        </row>
        <row r="1337">
          <cell r="B1337" t="str">
            <v>Branchement0266</v>
          </cell>
          <cell r="C1337" t="str">
            <v xml:space="preserve">PLACE DE </v>
          </cell>
          <cell r="D1337" t="str">
            <v>LOGEMENT GAV</v>
          </cell>
        </row>
        <row r="1338">
          <cell r="B1338" t="str">
            <v>Compteur0266</v>
          </cell>
          <cell r="C1338">
            <v>15677</v>
          </cell>
        </row>
        <row r="1339">
          <cell r="B1339" t="str">
            <v>Rang0266</v>
          </cell>
          <cell r="C1339">
            <v>1660</v>
          </cell>
          <cell r="D1339">
            <v>26470</v>
          </cell>
        </row>
        <row r="1340">
          <cell r="B1340" t="str">
            <v>Abonné0267</v>
          </cell>
          <cell r="C1340" t="str">
            <v>GROUPEMENT DE GENDARMERIE DEPARTEMENTALE</v>
          </cell>
          <cell r="D1340">
            <v>94</v>
          </cell>
          <cell r="E1340">
            <v>2323</v>
          </cell>
        </row>
        <row r="1341">
          <cell r="B1341" t="str">
            <v>Abonnement0267</v>
          </cell>
          <cell r="C1341" t="str">
            <v xml:space="preserve">LOGE N°2 </v>
          </cell>
          <cell r="D1341" t="str">
            <v xml:space="preserve">  Gendarmerie</v>
          </cell>
        </row>
        <row r="1342">
          <cell r="B1342" t="str">
            <v>Branchement0267</v>
          </cell>
          <cell r="C1342" t="str">
            <v xml:space="preserve">PLACE DE </v>
          </cell>
          <cell r="D1342" t="str">
            <v>Gendarmerie</v>
          </cell>
        </row>
        <row r="1343">
          <cell r="B1343" t="str">
            <v>Compteur0267</v>
          </cell>
          <cell r="C1343">
            <v>15679</v>
          </cell>
        </row>
        <row r="1344">
          <cell r="B1344" t="str">
            <v>Rang0267</v>
          </cell>
          <cell r="C1344">
            <v>1670</v>
          </cell>
          <cell r="D1344">
            <v>26470</v>
          </cell>
        </row>
        <row r="1345">
          <cell r="B1345" t="str">
            <v>Abonné0268</v>
          </cell>
          <cell r="C1345" t="str">
            <v>GROUPEMENT DE GENDARMERIE DEPARTEMENTALE</v>
          </cell>
          <cell r="D1345">
            <v>11</v>
          </cell>
          <cell r="E1345">
            <v>3817</v>
          </cell>
        </row>
        <row r="1346">
          <cell r="B1346" t="str">
            <v>Abonnement0268</v>
          </cell>
          <cell r="C1346" t="str">
            <v>LOGE N°3 S00002</v>
          </cell>
          <cell r="D1346" t="str">
            <v xml:space="preserve">  PLACE DE L'AMITIE</v>
          </cell>
        </row>
        <row r="1347">
          <cell r="B1347" t="str">
            <v>Branchement0268</v>
          </cell>
          <cell r="C1347" t="str">
            <v xml:space="preserve">PLACE DE </v>
          </cell>
          <cell r="D1347" t="str">
            <v>LOGEMENT VAILLIER</v>
          </cell>
        </row>
        <row r="1348">
          <cell r="B1348" t="str">
            <v>Compteur0268</v>
          </cell>
          <cell r="C1348">
            <v>11112</v>
          </cell>
        </row>
        <row r="1349">
          <cell r="B1349" t="str">
            <v>Rang0268</v>
          </cell>
          <cell r="C1349">
            <v>1650</v>
          </cell>
          <cell r="D1349">
            <v>26470</v>
          </cell>
        </row>
        <row r="1350">
          <cell r="B1350" t="str">
            <v>Abonné0269</v>
          </cell>
          <cell r="C1350" t="str">
            <v>GROUPEMENT DE GENDARMERIE DEPARTEMENTALE</v>
          </cell>
          <cell r="D1350">
            <v>31</v>
          </cell>
          <cell r="E1350">
            <v>153</v>
          </cell>
        </row>
        <row r="1351">
          <cell r="B1351" t="str">
            <v>Abonnement0269</v>
          </cell>
          <cell r="C1351" t="str">
            <v>LOGE N°4 D00002</v>
          </cell>
          <cell r="D1351" t="str">
            <v xml:space="preserve">  PLACE DE L'AMITIE</v>
          </cell>
        </row>
        <row r="1352">
          <cell r="B1352" t="str">
            <v>Branchement0269</v>
          </cell>
          <cell r="C1352" t="str">
            <v xml:space="preserve">PLACE DE </v>
          </cell>
          <cell r="D1352" t="str">
            <v>LOGEMENT JACQUET</v>
          </cell>
        </row>
        <row r="1353">
          <cell r="B1353" t="str">
            <v>Compteur0269</v>
          </cell>
          <cell r="C1353">
            <v>15678</v>
          </cell>
        </row>
        <row r="1354">
          <cell r="B1354" t="str">
            <v>Rang0269</v>
          </cell>
          <cell r="C1354">
            <v>1640</v>
          </cell>
          <cell r="D1354">
            <v>26470</v>
          </cell>
        </row>
        <row r="1355">
          <cell r="B1355" t="str">
            <v>Abonné0270</v>
          </cell>
          <cell r="C1355" t="str">
            <v>GROUPEMENT DE GENDARMERIE DEPARTEMENTALE</v>
          </cell>
          <cell r="D1355">
            <v>6</v>
          </cell>
          <cell r="E1355">
            <v>4134</v>
          </cell>
        </row>
        <row r="1356">
          <cell r="B1356" t="str">
            <v>Abonnement0270</v>
          </cell>
          <cell r="C1356" t="str">
            <v>LOCAUX</v>
          </cell>
          <cell r="D1356" t="str">
            <v xml:space="preserve">  PLACE DE L'AMITIE</v>
          </cell>
        </row>
        <row r="1357">
          <cell r="B1357" t="str">
            <v>Branchement0270</v>
          </cell>
          <cell r="C1357" t="str">
            <v xml:space="preserve">PLACE DE </v>
          </cell>
          <cell r="D1357" t="str">
            <v>LOCAUX</v>
          </cell>
        </row>
        <row r="1358">
          <cell r="B1358" t="str">
            <v>Compteur0270</v>
          </cell>
          <cell r="C1358">
            <v>7542</v>
          </cell>
        </row>
        <row r="1359">
          <cell r="B1359" t="str">
            <v>Rang0270</v>
          </cell>
          <cell r="C1359">
            <v>1630</v>
          </cell>
          <cell r="D1359">
            <v>26470</v>
          </cell>
        </row>
        <row r="1360">
          <cell r="B1360" t="str">
            <v>Abonné0271</v>
          </cell>
          <cell r="C1360" t="str">
            <v>THIBAUT ALAIN</v>
          </cell>
          <cell r="D1360" t="str">
            <v>EXT</v>
          </cell>
          <cell r="E1360">
            <v>2</v>
          </cell>
          <cell r="F1360">
            <v>138</v>
          </cell>
        </row>
        <row r="1361">
          <cell r="B1361" t="str">
            <v>Abonnement0271</v>
          </cell>
          <cell r="C1361" t="str">
            <v>Place des Ecol</v>
          </cell>
          <cell r="D1361" t="str">
            <v>6  r Jean Perrin</v>
          </cell>
        </row>
        <row r="1362">
          <cell r="B1362" t="str">
            <v>Branchement0271</v>
          </cell>
          <cell r="C1362" t="str">
            <v xml:space="preserve">PLACE DES ECOLES </v>
          </cell>
        </row>
        <row r="1363">
          <cell r="B1363" t="str">
            <v>Compteur0271</v>
          </cell>
          <cell r="C1363" t="str">
            <v>D03TA034984</v>
          </cell>
        </row>
        <row r="1364">
          <cell r="B1364" t="str">
            <v>Rang0271</v>
          </cell>
          <cell r="C1364">
            <v>3910</v>
          </cell>
          <cell r="D1364">
            <v>69009</v>
          </cell>
          <cell r="E1364" t="str">
            <v>LYON</v>
          </cell>
        </row>
        <row r="1365">
          <cell r="B1365" t="str">
            <v>Abonné0272</v>
          </cell>
          <cell r="C1365" t="str">
            <v xml:space="preserve">PRESSE DE LA VALLEE </v>
          </cell>
          <cell r="D1365" t="str">
            <v>EXT</v>
          </cell>
          <cell r="E1365">
            <v>27</v>
          </cell>
          <cell r="F1365">
            <v>536</v>
          </cell>
        </row>
        <row r="1366">
          <cell r="B1366" t="str">
            <v>Abonnement0272</v>
          </cell>
          <cell r="C1366" t="str">
            <v>Magasin Presse</v>
          </cell>
          <cell r="D1366" t="str">
            <v xml:space="preserve">  </v>
          </cell>
        </row>
        <row r="1367">
          <cell r="B1367" t="str">
            <v>Branchement0272</v>
          </cell>
          <cell r="C1367" t="str">
            <v xml:space="preserve">PLACE DES ECOLES </v>
          </cell>
        </row>
        <row r="1368">
          <cell r="B1368" t="str">
            <v>Compteur0272</v>
          </cell>
          <cell r="C1368" t="str">
            <v>00EA021143</v>
          </cell>
        </row>
        <row r="1369">
          <cell r="B1369" t="str">
            <v>Rang0272</v>
          </cell>
          <cell r="C1369">
            <v>3650</v>
          </cell>
          <cell r="D1369">
            <v>26470</v>
          </cell>
        </row>
        <row r="1370">
          <cell r="B1370" t="str">
            <v>Abonné0273</v>
          </cell>
          <cell r="C1370" t="str">
            <v>TORTEL JEAN-REGIS</v>
          </cell>
          <cell r="D1370" t="str">
            <v>INT</v>
          </cell>
          <cell r="E1370">
            <v>29</v>
          </cell>
          <cell r="F1370">
            <v>493</v>
          </cell>
        </row>
        <row r="1371">
          <cell r="B1371" t="str">
            <v>Abonnement0273</v>
          </cell>
          <cell r="C1371" t="str">
            <v>Entrepôt-00286</v>
          </cell>
          <cell r="D1371" t="str">
            <v xml:space="preserve">  </v>
          </cell>
        </row>
        <row r="1372">
          <cell r="B1372" t="str">
            <v>Branchement0273</v>
          </cell>
          <cell r="C1372" t="str">
            <v xml:space="preserve">PLACE DES ECOLES </v>
          </cell>
        </row>
        <row r="1373">
          <cell r="B1373" t="str">
            <v>Compteur0273</v>
          </cell>
          <cell r="C1373" t="str">
            <v>93EA253976</v>
          </cell>
        </row>
        <row r="1374">
          <cell r="B1374" t="str">
            <v>Rang0273</v>
          </cell>
          <cell r="C1374">
            <v>3930</v>
          </cell>
          <cell r="D1374">
            <v>26470</v>
          </cell>
          <cell r="E1374" t="str">
            <v>LA MOTTE CHALANCON</v>
          </cell>
        </row>
        <row r="1375">
          <cell r="B1375" t="str">
            <v>Abonné0274</v>
          </cell>
          <cell r="C1375" t="str">
            <v>VAL D OULE</v>
          </cell>
          <cell r="D1375" t="str">
            <v>INT</v>
          </cell>
          <cell r="E1375">
            <v>1047</v>
          </cell>
          <cell r="F1375">
            <v>56281</v>
          </cell>
        </row>
        <row r="1376">
          <cell r="B1376" t="str">
            <v>Abonnement0274</v>
          </cell>
          <cell r="C1376" t="str">
            <v>Hébergement-bâ</v>
          </cell>
          <cell r="D1376" t="str">
            <v xml:space="preserve">  </v>
          </cell>
        </row>
        <row r="1377">
          <cell r="B1377" t="str">
            <v>Branchement0274</v>
          </cell>
          <cell r="C1377" t="str">
            <v xml:space="preserve">PLACE DES </v>
          </cell>
        </row>
        <row r="1378">
          <cell r="B1378" t="str">
            <v>Compteur0274</v>
          </cell>
          <cell r="C1378" t="str">
            <v>87ED000348</v>
          </cell>
        </row>
        <row r="1379">
          <cell r="B1379" t="str">
            <v>Rang0274</v>
          </cell>
          <cell r="C1379">
            <v>3980</v>
          </cell>
          <cell r="D1379">
            <v>26470</v>
          </cell>
        </row>
        <row r="1380">
          <cell r="B1380" t="str">
            <v>Abonné0275</v>
          </cell>
          <cell r="C1380" t="str">
            <v>VAL D OULE</v>
          </cell>
          <cell r="D1380" t="str">
            <v>EXT</v>
          </cell>
          <cell r="E1380">
            <v>691</v>
          </cell>
          <cell r="F1380">
            <v>21772</v>
          </cell>
        </row>
        <row r="1381">
          <cell r="B1381" t="str">
            <v>Abonnement0275</v>
          </cell>
          <cell r="C1381" t="str">
            <v>Bâtiment accue</v>
          </cell>
          <cell r="D1381" t="str">
            <v xml:space="preserve">  </v>
          </cell>
        </row>
        <row r="1382">
          <cell r="B1382" t="str">
            <v>Branchement0275</v>
          </cell>
          <cell r="C1382" t="str">
            <v xml:space="preserve">PLACE DES </v>
          </cell>
        </row>
        <row r="1383">
          <cell r="B1383" t="str">
            <v>Compteur0275</v>
          </cell>
          <cell r="C1383">
            <v>306</v>
          </cell>
        </row>
        <row r="1384">
          <cell r="B1384" t="str">
            <v>Rang0275</v>
          </cell>
          <cell r="C1384">
            <v>4010</v>
          </cell>
          <cell r="D1384">
            <v>26470</v>
          </cell>
        </row>
        <row r="1385">
          <cell r="B1385" t="str">
            <v>Abonné0276</v>
          </cell>
          <cell r="C1385" t="str">
            <v>RAYE YVES</v>
          </cell>
          <cell r="D1385" t="str">
            <v>INT</v>
          </cell>
          <cell r="E1385">
            <v>171</v>
          </cell>
          <cell r="F1385">
            <v>1774</v>
          </cell>
        </row>
        <row r="1386">
          <cell r="B1386" t="str">
            <v>Abonnement0276</v>
          </cell>
          <cell r="C1386" t="str">
            <v>Place du Bourg-00282</v>
          </cell>
          <cell r="D1386" t="str">
            <v xml:space="preserve">  Villa Bagatelle</v>
          </cell>
        </row>
        <row r="1387">
          <cell r="B1387" t="str">
            <v>Branchement0276</v>
          </cell>
          <cell r="C1387" t="str">
            <v>PLACE DU BOURG 00282</v>
          </cell>
          <cell r="D1387" t="str">
            <v>Rte l'Enco De Botte</v>
          </cell>
        </row>
        <row r="1388">
          <cell r="B1388" t="str">
            <v>Compteur0276</v>
          </cell>
          <cell r="C1388" t="str">
            <v>D03TA034972</v>
          </cell>
        </row>
        <row r="1389">
          <cell r="B1389" t="str">
            <v>Rang0276</v>
          </cell>
          <cell r="C1389">
            <v>3850</v>
          </cell>
          <cell r="D1389">
            <v>13190</v>
          </cell>
          <cell r="E1389" t="str">
            <v>ALLAUCH</v>
          </cell>
        </row>
        <row r="1390">
          <cell r="B1390" t="str">
            <v>Abonné0277</v>
          </cell>
          <cell r="C1390" t="str">
            <v xml:space="preserve">EURL HOTEL DES VOYAGEURS </v>
          </cell>
          <cell r="D1390" t="str">
            <v>INT</v>
          </cell>
          <cell r="E1390">
            <v>159</v>
          </cell>
          <cell r="F1390">
            <v>4587</v>
          </cell>
        </row>
        <row r="1391">
          <cell r="B1391" t="str">
            <v>Abonnement0277</v>
          </cell>
          <cell r="C1391" t="str">
            <v>place du Bourg-00364</v>
          </cell>
          <cell r="D1391" t="str">
            <v xml:space="preserve">  Grande Rue</v>
          </cell>
        </row>
        <row r="1392">
          <cell r="B1392" t="str">
            <v>Branchement0277</v>
          </cell>
          <cell r="C1392" t="str">
            <v>PLACE DU BOURG 00364</v>
          </cell>
        </row>
        <row r="1393">
          <cell r="B1393" t="str">
            <v>Compteur0277</v>
          </cell>
          <cell r="C1393" t="str">
            <v>87EA204309</v>
          </cell>
        </row>
        <row r="1394">
          <cell r="B1394" t="str">
            <v>Rang0277</v>
          </cell>
          <cell r="C1394">
            <v>680</v>
          </cell>
          <cell r="D1394">
            <v>26470</v>
          </cell>
        </row>
        <row r="1395">
          <cell r="B1395" t="str">
            <v>Abonné0278</v>
          </cell>
          <cell r="C1395" t="str">
            <v>HUMBERT Francois</v>
          </cell>
          <cell r="D1395" t="str">
            <v>INT</v>
          </cell>
          <cell r="E1395">
            <v>40</v>
          </cell>
          <cell r="F1395">
            <v>8112</v>
          </cell>
        </row>
        <row r="1396">
          <cell r="B1396" t="str">
            <v>Abonnement0278</v>
          </cell>
          <cell r="C1396" t="str">
            <v>garage</v>
          </cell>
          <cell r="D1396" t="str">
            <v xml:space="preserve">  Place du Bourg</v>
          </cell>
        </row>
        <row r="1397">
          <cell r="B1397" t="str">
            <v>Branchement0278</v>
          </cell>
          <cell r="C1397" t="str">
            <v>PLACE DU BOURG 00368</v>
          </cell>
          <cell r="D1397" t="str">
            <v>Garage</v>
          </cell>
        </row>
        <row r="1398">
          <cell r="B1398" t="str">
            <v>Compteur0278</v>
          </cell>
          <cell r="C1398" t="str">
            <v>75CC519331</v>
          </cell>
        </row>
        <row r="1399">
          <cell r="B1399" t="str">
            <v>Rang0278</v>
          </cell>
          <cell r="C1399">
            <v>930</v>
          </cell>
          <cell r="D1399">
            <v>26470</v>
          </cell>
        </row>
        <row r="1400">
          <cell r="B1400" t="str">
            <v>Abonné0279</v>
          </cell>
          <cell r="C1400" t="str">
            <v>COMBE MAURICE</v>
          </cell>
          <cell r="D1400" t="str">
            <v>INT</v>
          </cell>
          <cell r="E1400">
            <v>0</v>
          </cell>
          <cell r="F1400">
            <v>1163</v>
          </cell>
        </row>
        <row r="1401">
          <cell r="B1401" t="str">
            <v>Abonnement0279</v>
          </cell>
          <cell r="C1401" t="str">
            <v>le bourg-00369</v>
          </cell>
          <cell r="D1401" t="str">
            <v xml:space="preserve">  Place du Bourg</v>
          </cell>
        </row>
        <row r="1402">
          <cell r="B1402" t="str">
            <v>Branchement0279</v>
          </cell>
          <cell r="C1402" t="str">
            <v>PLACE DU BOURG 00369</v>
          </cell>
        </row>
        <row r="1403">
          <cell r="B1403" t="str">
            <v>Compteur0279</v>
          </cell>
          <cell r="C1403" t="str">
            <v>99EA035610</v>
          </cell>
        </row>
        <row r="1404">
          <cell r="B1404" t="str">
            <v>Rang0279</v>
          </cell>
          <cell r="C1404">
            <v>940</v>
          </cell>
          <cell r="D1404">
            <v>26470</v>
          </cell>
        </row>
        <row r="1405">
          <cell r="B1405" t="str">
            <v>Abonné0280</v>
          </cell>
          <cell r="C1405" t="str">
            <v>POISQUET ALBERT</v>
          </cell>
          <cell r="D1405" t="str">
            <v>EXT AU DESSUS</v>
          </cell>
          <cell r="E1405">
            <v>24</v>
          </cell>
          <cell r="F1405">
            <v>1728</v>
          </cell>
        </row>
        <row r="1406">
          <cell r="B1406" t="str">
            <v>Abonnement0280</v>
          </cell>
          <cell r="C1406" t="str">
            <v>Plan du Gai et</v>
          </cell>
          <cell r="D1406" t="str">
            <v xml:space="preserve">  Plan du Gai et Rivière</v>
          </cell>
        </row>
        <row r="1407">
          <cell r="B1407" t="str">
            <v>Branchement0280</v>
          </cell>
          <cell r="C1407" t="str">
            <v>PLAN DU GAI 00200</v>
          </cell>
          <cell r="D1407" t="str">
            <v>SOURCE</v>
          </cell>
        </row>
        <row r="1408">
          <cell r="B1408" t="str">
            <v>Compteur0280</v>
          </cell>
          <cell r="C1408" t="str">
            <v>97EA032938</v>
          </cell>
        </row>
        <row r="1409">
          <cell r="B1409" t="str">
            <v>Rang0280</v>
          </cell>
          <cell r="C1409">
            <v>2680</v>
          </cell>
          <cell r="D1409">
            <v>26470</v>
          </cell>
        </row>
        <row r="1410">
          <cell r="B1410" t="str">
            <v>Abonné0281</v>
          </cell>
          <cell r="C1410" t="str">
            <v>RICHAUD HENRI</v>
          </cell>
          <cell r="D1410" t="str">
            <v>INT A DROITE (CAVE)</v>
          </cell>
          <cell r="E1410">
            <v>54</v>
          </cell>
          <cell r="F1410">
            <v>1343</v>
          </cell>
        </row>
        <row r="1411">
          <cell r="B1411" t="str">
            <v>Abonnement0281</v>
          </cell>
          <cell r="C1411" t="str">
            <v>La Rivière-00244</v>
          </cell>
          <cell r="D1411" t="str">
            <v xml:space="preserve">  </v>
          </cell>
        </row>
        <row r="1412">
          <cell r="B1412" t="str">
            <v>Branchement0281</v>
          </cell>
          <cell r="C1412" t="str">
            <v>PLAN DU GAI 00244</v>
          </cell>
        </row>
        <row r="1413">
          <cell r="B1413" t="str">
            <v>Compteur0281</v>
          </cell>
          <cell r="C1413" t="str">
            <v>96EA161357</v>
          </cell>
        </row>
        <row r="1414">
          <cell r="B1414" t="str">
            <v>Rang0281</v>
          </cell>
          <cell r="C1414">
            <v>3450</v>
          </cell>
          <cell r="D1414">
            <v>26470</v>
          </cell>
        </row>
        <row r="1415">
          <cell r="B1415" t="str">
            <v>Abonné0282</v>
          </cell>
          <cell r="C1415" t="str">
            <v>DECHETTERIE  CCD</v>
          </cell>
          <cell r="D1415" t="str">
            <v>EXT EN DESSOUS</v>
          </cell>
          <cell r="E1415">
            <v>2</v>
          </cell>
          <cell r="F1415">
            <v>369</v>
          </cell>
        </row>
        <row r="1416">
          <cell r="B1416" t="str">
            <v>Abonnement0282</v>
          </cell>
          <cell r="C1416" t="str">
            <v>déchetterie</v>
          </cell>
          <cell r="D1416" t="str">
            <v xml:space="preserve">  District Rural de</v>
          </cell>
        </row>
        <row r="1417">
          <cell r="B1417" t="str">
            <v>Branchement0282</v>
          </cell>
          <cell r="C1417" t="str">
            <v xml:space="preserve">ROUTE DE </v>
          </cell>
          <cell r="D1417" t="str">
            <v>Développement du Diois</v>
          </cell>
        </row>
        <row r="1418">
          <cell r="B1418" t="str">
            <v>Compteur0282</v>
          </cell>
          <cell r="C1418">
            <v>405</v>
          </cell>
        </row>
        <row r="1419">
          <cell r="B1419" t="str">
            <v>Rang0282</v>
          </cell>
          <cell r="C1419">
            <v>1160</v>
          </cell>
          <cell r="D1419">
            <v>26150</v>
          </cell>
          <cell r="E1419" t="str">
            <v>DIE</v>
          </cell>
        </row>
        <row r="1420">
          <cell r="B1420" t="str">
            <v>Abonné0283</v>
          </cell>
          <cell r="C1420" t="str">
            <v>CHABOUD JACQUELINE</v>
          </cell>
          <cell r="D1420" t="str">
            <v>EXT</v>
          </cell>
          <cell r="E1420">
            <v>15</v>
          </cell>
          <cell r="F1420">
            <v>605</v>
          </cell>
        </row>
        <row r="1421">
          <cell r="B1421" t="str">
            <v>Abonnement0283</v>
          </cell>
          <cell r="C1421" t="str">
            <v>ROUTE DIE</v>
          </cell>
          <cell r="D1421" t="str">
            <v xml:space="preserve">  </v>
          </cell>
        </row>
        <row r="1422">
          <cell r="B1422" t="str">
            <v>Branchement0283</v>
          </cell>
          <cell r="C1422" t="str">
            <v>ROUTE DE DIE</v>
          </cell>
        </row>
        <row r="1423">
          <cell r="B1423" t="str">
            <v>Compteur0283</v>
          </cell>
          <cell r="C1423">
            <v>4077419</v>
          </cell>
        </row>
        <row r="1424">
          <cell r="B1424" t="str">
            <v>Rang0283</v>
          </cell>
          <cell r="C1424">
            <v>4420</v>
          </cell>
          <cell r="D1424">
            <v>26470</v>
          </cell>
          <cell r="E1424" t="str">
            <v xml:space="preserve">LA MOTTE  </v>
          </cell>
        </row>
        <row r="1425">
          <cell r="B1425" t="str">
            <v>Abonné0284</v>
          </cell>
          <cell r="C1425" t="str">
            <v>BOIS Michel</v>
          </cell>
          <cell r="D1425" t="str">
            <v>EXT</v>
          </cell>
          <cell r="E1425">
            <v>126</v>
          </cell>
          <cell r="F1425">
            <v>1430</v>
          </cell>
        </row>
        <row r="1426">
          <cell r="B1426" t="str">
            <v>Abonnement0284</v>
          </cell>
          <cell r="C1426" t="str">
            <v>restaurant-gra</v>
          </cell>
          <cell r="D1426" t="str">
            <v xml:space="preserve">  </v>
          </cell>
        </row>
        <row r="1427">
          <cell r="B1427" t="str">
            <v>Branchement0284</v>
          </cell>
          <cell r="C1427" t="str">
            <v>ROUTE DE DIE 00028</v>
          </cell>
        </row>
        <row r="1428">
          <cell r="B1428" t="str">
            <v>Compteur0284</v>
          </cell>
          <cell r="C1428">
            <v>5356334</v>
          </cell>
        </row>
        <row r="1429">
          <cell r="B1429" t="str">
            <v>Rang0284</v>
          </cell>
          <cell r="C1429">
            <v>500</v>
          </cell>
          <cell r="D1429">
            <v>26470</v>
          </cell>
          <cell r="E1429" t="str">
            <v xml:space="preserve">LA MOTTE  </v>
          </cell>
        </row>
        <row r="1430">
          <cell r="B1430" t="str">
            <v>Abonné0285</v>
          </cell>
          <cell r="C1430" t="str">
            <v>CHAUVIN RENE</v>
          </cell>
          <cell r="D1430" t="str">
            <v xml:space="preserve">INT (EXT AU COIN A </v>
          </cell>
          <cell r="E1430">
            <v>149</v>
          </cell>
          <cell r="F1430">
            <v>4398</v>
          </cell>
        </row>
        <row r="1431">
          <cell r="B1431" t="str">
            <v>Abonnement0285</v>
          </cell>
          <cell r="C1431" t="str">
            <v>grande rue-00074</v>
          </cell>
          <cell r="D1431" t="str">
            <v xml:space="preserve">  Grande Rue</v>
          </cell>
          <cell r="E1431" t="str">
            <v>DROITE)</v>
          </cell>
        </row>
        <row r="1432">
          <cell r="B1432" t="str">
            <v>Branchement0285</v>
          </cell>
          <cell r="C1432" t="str">
            <v>ROUTE DE DIE 00074</v>
          </cell>
        </row>
        <row r="1433">
          <cell r="B1433" t="str">
            <v>Compteur0285</v>
          </cell>
          <cell r="C1433" t="str">
            <v>98EA048235</v>
          </cell>
        </row>
        <row r="1434">
          <cell r="B1434" t="str">
            <v>Rang0285</v>
          </cell>
          <cell r="C1434">
            <v>890</v>
          </cell>
          <cell r="D1434">
            <v>26470</v>
          </cell>
        </row>
        <row r="1435">
          <cell r="B1435" t="str">
            <v>Abonné0286</v>
          </cell>
          <cell r="C1435" t="str">
            <v>CHAUVIN JEAN-JACQUES</v>
          </cell>
          <cell r="D1435" t="str">
            <v>INT</v>
          </cell>
          <cell r="E1435">
            <v>40</v>
          </cell>
          <cell r="F1435">
            <v>601</v>
          </cell>
        </row>
        <row r="1436">
          <cell r="B1436" t="str">
            <v>Abonnement0286</v>
          </cell>
          <cell r="C1436" t="str">
            <v>Grande rue-00075</v>
          </cell>
          <cell r="D1436" t="str">
            <v xml:space="preserve">  Grande Rue</v>
          </cell>
        </row>
        <row r="1437">
          <cell r="B1437" t="str">
            <v>Branchement0286</v>
          </cell>
          <cell r="C1437" t="str">
            <v>ROUTE DE DIE 00075</v>
          </cell>
        </row>
        <row r="1438">
          <cell r="B1438" t="str">
            <v>Compteur0286</v>
          </cell>
          <cell r="C1438" t="str">
            <v>06TA162522</v>
          </cell>
        </row>
        <row r="1439">
          <cell r="B1439" t="str">
            <v>Rang0286</v>
          </cell>
          <cell r="C1439">
            <v>880</v>
          </cell>
          <cell r="D1439">
            <v>26470</v>
          </cell>
        </row>
        <row r="1440">
          <cell r="B1440" t="str">
            <v>Abonné0287</v>
          </cell>
          <cell r="C1440" t="str">
            <v>CLEMENT EUGENIE</v>
          </cell>
          <cell r="D1440" t="str">
            <v>INT</v>
          </cell>
          <cell r="E1440">
            <v>31</v>
          </cell>
          <cell r="F1440">
            <v>3416</v>
          </cell>
        </row>
        <row r="1441">
          <cell r="B1441" t="str">
            <v>Abonnement0287</v>
          </cell>
          <cell r="C1441" t="str">
            <v>22 grande rue</v>
          </cell>
          <cell r="D1441" t="str">
            <v>801  CENTRAYRARGUES</v>
          </cell>
        </row>
        <row r="1442">
          <cell r="B1442" t="str">
            <v>Branchement0287</v>
          </cell>
          <cell r="C1442" t="str">
            <v>ROUTE DE DIE 00077</v>
          </cell>
        </row>
        <row r="1443">
          <cell r="B1443" t="str">
            <v>Compteur0287</v>
          </cell>
          <cell r="C1443">
            <v>7737756</v>
          </cell>
        </row>
        <row r="1444">
          <cell r="B1444" t="str">
            <v>Rang0287</v>
          </cell>
          <cell r="C1444">
            <v>910</v>
          </cell>
          <cell r="D1444">
            <v>34</v>
          </cell>
          <cell r="E1444" t="str">
            <v>MONTPELLIER</v>
          </cell>
        </row>
        <row r="1445">
          <cell r="B1445" t="str">
            <v>Abonné0288</v>
          </cell>
          <cell r="C1445" t="str">
            <v>LA MOTTOISE</v>
          </cell>
          <cell r="D1445" t="str">
            <v>INT</v>
          </cell>
          <cell r="E1445">
            <v>43</v>
          </cell>
          <cell r="F1445">
            <v>2561</v>
          </cell>
        </row>
        <row r="1446">
          <cell r="B1446" t="str">
            <v>Abonnement0288</v>
          </cell>
          <cell r="C1446" t="str">
            <v>S.A.R.L.JMB</v>
          </cell>
          <cell r="D1446" t="str">
            <v xml:space="preserve">  </v>
          </cell>
        </row>
        <row r="1447">
          <cell r="B1447" t="str">
            <v>Branchement0288</v>
          </cell>
          <cell r="C1447" t="str">
            <v>ROUTE DE DIE 00094</v>
          </cell>
        </row>
        <row r="1448">
          <cell r="B1448" t="str">
            <v>Compteur0288</v>
          </cell>
          <cell r="C1448" t="str">
            <v>94EA157951</v>
          </cell>
        </row>
        <row r="1449">
          <cell r="B1449" t="str">
            <v>Rang0288</v>
          </cell>
          <cell r="C1449">
            <v>3640</v>
          </cell>
          <cell r="D1449">
            <v>26470</v>
          </cell>
        </row>
        <row r="1450">
          <cell r="B1450" t="str">
            <v>Abonné0289</v>
          </cell>
          <cell r="C1450" t="str">
            <v>GARCIA JEAN</v>
          </cell>
          <cell r="D1450">
            <v>4</v>
          </cell>
          <cell r="E1450">
            <v>162</v>
          </cell>
        </row>
        <row r="1451">
          <cell r="B1451" t="str">
            <v>Abonnement0289</v>
          </cell>
          <cell r="C1451" t="str">
            <v>Pavillon</v>
          </cell>
          <cell r="D1451" t="str">
            <v xml:space="preserve">  Quartier Chabaud</v>
          </cell>
        </row>
        <row r="1452">
          <cell r="B1452" t="str">
            <v>Branchement0289</v>
          </cell>
          <cell r="C1452" t="str">
            <v>ROUTE DE DIE 00125</v>
          </cell>
        </row>
        <row r="1453">
          <cell r="B1453" t="str">
            <v>Compteur0289</v>
          </cell>
          <cell r="C1453" t="str">
            <v>97EA032923</v>
          </cell>
        </row>
        <row r="1454">
          <cell r="B1454" t="str">
            <v>Rang0289</v>
          </cell>
          <cell r="C1454">
            <v>1580</v>
          </cell>
          <cell r="D1454">
            <v>7700</v>
          </cell>
          <cell r="E1454" t="str">
            <v>BOURG ST ANDEOL</v>
          </cell>
        </row>
        <row r="1455">
          <cell r="B1455" t="str">
            <v>Abonné0290</v>
          </cell>
          <cell r="C1455" t="str">
            <v>MONNIER MAX</v>
          </cell>
          <cell r="D1455" t="str">
            <v>EXT</v>
          </cell>
          <cell r="E1455">
            <v>72</v>
          </cell>
          <cell r="F1455">
            <v>3134</v>
          </cell>
        </row>
        <row r="1456">
          <cell r="B1456" t="str">
            <v>Abonnement0290</v>
          </cell>
          <cell r="C1456" t="str">
            <v>ROUTE DE DIE-00196</v>
          </cell>
          <cell r="D1456" t="str">
            <v xml:space="preserve">  RESIDENCE LE VILLANDRY</v>
          </cell>
        </row>
        <row r="1457">
          <cell r="B1457" t="str">
            <v>Branchement0290</v>
          </cell>
          <cell r="C1457" t="str">
            <v>ROUTE DE DIE 00196</v>
          </cell>
          <cell r="D1457" t="str">
            <v>169 AVENUE VICTOR HUGO</v>
          </cell>
        </row>
        <row r="1458">
          <cell r="B1458" t="str">
            <v>Compteur0290</v>
          </cell>
          <cell r="C1458" t="str">
            <v>74CCB1508148</v>
          </cell>
        </row>
        <row r="1459">
          <cell r="B1459" t="str">
            <v>Rang0290</v>
          </cell>
          <cell r="C1459">
            <v>2600</v>
          </cell>
          <cell r="D1459">
            <v>26000</v>
          </cell>
          <cell r="E1459" t="str">
            <v>VALENCE</v>
          </cell>
        </row>
        <row r="1460">
          <cell r="B1460" t="str">
            <v>Abonné0291</v>
          </cell>
          <cell r="C1460" t="str">
            <v>VOUTERS Françoise</v>
          </cell>
          <cell r="D1460" t="str">
            <v>INT</v>
          </cell>
          <cell r="E1460">
            <v>6</v>
          </cell>
          <cell r="F1460">
            <v>1176</v>
          </cell>
        </row>
        <row r="1461">
          <cell r="B1461" t="str">
            <v>Abonnement0291</v>
          </cell>
          <cell r="C1461" t="str">
            <v>Grande Rue-00214</v>
          </cell>
          <cell r="D1461" t="str">
            <v xml:space="preserve">  </v>
          </cell>
        </row>
        <row r="1462">
          <cell r="B1462" t="str">
            <v>Branchement0291</v>
          </cell>
          <cell r="C1462" t="str">
            <v>ROUTE DE DIE 00214</v>
          </cell>
        </row>
        <row r="1463">
          <cell r="B1463" t="str">
            <v>Compteur0291</v>
          </cell>
          <cell r="C1463" t="str">
            <v>96EA161348</v>
          </cell>
        </row>
        <row r="1464">
          <cell r="B1464" t="str">
            <v>Rang0291</v>
          </cell>
          <cell r="C1464">
            <v>2870</v>
          </cell>
        </row>
        <row r="1465">
          <cell r="B1465" t="str">
            <v>Abonné0292</v>
          </cell>
          <cell r="C1465" t="str">
            <v>ROCHER MICHEL</v>
          </cell>
          <cell r="D1465" t="str">
            <v>EXT</v>
          </cell>
          <cell r="E1465">
            <v>74</v>
          </cell>
          <cell r="F1465">
            <v>784</v>
          </cell>
        </row>
        <row r="1466">
          <cell r="B1466" t="str">
            <v>Abonnement0292</v>
          </cell>
          <cell r="C1466" t="str">
            <v>grande Rue-00264</v>
          </cell>
          <cell r="D1466" t="str">
            <v>32  rue de Calais</v>
          </cell>
        </row>
        <row r="1467">
          <cell r="B1467" t="str">
            <v>Branchement0292</v>
          </cell>
          <cell r="C1467" t="str">
            <v>ROUTE DE DIE 00264</v>
          </cell>
        </row>
        <row r="1468">
          <cell r="B1468" t="str">
            <v>Compteur0292</v>
          </cell>
          <cell r="C1468" t="str">
            <v>D06TA177593</v>
          </cell>
        </row>
        <row r="1469">
          <cell r="B1469" t="str">
            <v>Rang0292</v>
          </cell>
          <cell r="C1469">
            <v>450</v>
          </cell>
          <cell r="D1469">
            <v>13012</v>
          </cell>
          <cell r="E1469" t="str">
            <v>MARSEILLE</v>
          </cell>
        </row>
        <row r="1470">
          <cell r="B1470" t="str">
            <v>Abonné0293</v>
          </cell>
          <cell r="C1470" t="str">
            <v>BRAVAIS OLIVIER</v>
          </cell>
          <cell r="D1470" t="str">
            <v>EXT</v>
          </cell>
          <cell r="E1470">
            <v>0</v>
          </cell>
          <cell r="F1470">
            <v>339</v>
          </cell>
        </row>
        <row r="1471">
          <cell r="B1471" t="str">
            <v>Abonnement0293</v>
          </cell>
          <cell r="C1471" t="str">
            <v>route de Die-00277</v>
          </cell>
          <cell r="D1471" t="str">
            <v xml:space="preserve">  Route de DIE</v>
          </cell>
        </row>
        <row r="1472">
          <cell r="B1472" t="str">
            <v>Branchement0293</v>
          </cell>
          <cell r="C1472" t="str">
            <v>ROUTE DE DIE 00277</v>
          </cell>
        </row>
        <row r="1473">
          <cell r="B1473" t="str">
            <v>Compteur0293</v>
          </cell>
          <cell r="C1473" t="str">
            <v>88EA169055</v>
          </cell>
        </row>
        <row r="1474">
          <cell r="B1474" t="str">
            <v>Rang0293</v>
          </cell>
          <cell r="C1474">
            <v>3810</v>
          </cell>
          <cell r="D1474">
            <v>26470</v>
          </cell>
        </row>
        <row r="1475">
          <cell r="B1475" t="str">
            <v>Abonné0294</v>
          </cell>
          <cell r="C1475" t="str">
            <v>DEPARTEMENT DE LA DROME STD DEPARTEMENT</v>
          </cell>
          <cell r="D1475" t="str">
            <v>EXT</v>
          </cell>
          <cell r="E1475">
            <v>16</v>
          </cell>
          <cell r="F1475">
            <v>1157</v>
          </cell>
        </row>
        <row r="1476">
          <cell r="B1476" t="str">
            <v>Abonnement0294</v>
          </cell>
          <cell r="C1476" t="str">
            <v>Equipement -Su</v>
          </cell>
          <cell r="D1476" t="str">
            <v xml:space="preserve">  </v>
          </cell>
        </row>
        <row r="1477">
          <cell r="B1477" t="str">
            <v>Branchement0294</v>
          </cell>
          <cell r="C1477" t="str">
            <v>ROUTE DE DIE 00311</v>
          </cell>
        </row>
        <row r="1478">
          <cell r="B1478" t="str">
            <v>Compteur0294</v>
          </cell>
          <cell r="C1478" t="str">
            <v>98EA048226</v>
          </cell>
        </row>
        <row r="1479">
          <cell r="B1479" t="str">
            <v>Rang0294</v>
          </cell>
          <cell r="C1479">
            <v>1370</v>
          </cell>
          <cell r="D1479">
            <v>26470</v>
          </cell>
          <cell r="E1479" t="str">
            <v>LA MOTTE CHALANCON</v>
          </cell>
        </row>
        <row r="1480">
          <cell r="B1480" t="str">
            <v>Abonné0295</v>
          </cell>
          <cell r="C1480" t="str">
            <v>TAXIL LIONEL</v>
          </cell>
          <cell r="D1480" t="str">
            <v>INT</v>
          </cell>
          <cell r="E1480">
            <v>107</v>
          </cell>
          <cell r="F1480">
            <v>2218</v>
          </cell>
        </row>
        <row r="1481">
          <cell r="B1481" t="str">
            <v>Abonnement0295</v>
          </cell>
          <cell r="C1481" t="str">
            <v>ex sartirana</v>
          </cell>
          <cell r="D1481" t="str">
            <v xml:space="preserve">  Grande Rue</v>
          </cell>
        </row>
        <row r="1482">
          <cell r="B1482" t="str">
            <v>Branchement0295</v>
          </cell>
          <cell r="C1482" t="str">
            <v>ROUTE DE DIE 00383</v>
          </cell>
        </row>
        <row r="1483">
          <cell r="B1483" t="str">
            <v>Compteur0295</v>
          </cell>
          <cell r="C1483" t="str">
            <v>96EA161342</v>
          </cell>
        </row>
        <row r="1484">
          <cell r="B1484" t="str">
            <v>Rang0295</v>
          </cell>
          <cell r="C1484">
            <v>400</v>
          </cell>
          <cell r="D1484">
            <v>26470</v>
          </cell>
        </row>
        <row r="1485">
          <cell r="B1485" t="str">
            <v>Abonné0296</v>
          </cell>
          <cell r="C1485" t="str">
            <v>PASQUAL NICOLE</v>
          </cell>
          <cell r="D1485" t="str">
            <v>INT</v>
          </cell>
          <cell r="E1485">
            <v>23</v>
          </cell>
          <cell r="F1485">
            <v>1653</v>
          </cell>
        </row>
        <row r="1486">
          <cell r="B1486" t="str">
            <v>Abonnement0296</v>
          </cell>
          <cell r="C1486" t="str">
            <v>maison combel -00411</v>
          </cell>
          <cell r="D1486" t="str">
            <v xml:space="preserve">  </v>
          </cell>
        </row>
        <row r="1487">
          <cell r="B1487" t="str">
            <v>Branchement0296</v>
          </cell>
          <cell r="C1487" t="str">
            <v>ROUTE DE DIE 00411</v>
          </cell>
        </row>
        <row r="1488">
          <cell r="B1488" t="str">
            <v>Compteur0296</v>
          </cell>
          <cell r="C1488" t="str">
            <v>93EA001907</v>
          </cell>
        </row>
        <row r="1489">
          <cell r="B1489" t="str">
            <v>Rang0296</v>
          </cell>
          <cell r="C1489">
            <v>980</v>
          </cell>
          <cell r="D1489">
            <v>26470</v>
          </cell>
        </row>
        <row r="1490">
          <cell r="B1490" t="str">
            <v>Abonné0297</v>
          </cell>
          <cell r="C1490" t="str">
            <v>BLUM RENE</v>
          </cell>
          <cell r="D1490" t="str">
            <v>EXT (LA RAMIERE)</v>
          </cell>
          <cell r="E1490">
            <v>7</v>
          </cell>
          <cell r="F1490">
            <v>772</v>
          </cell>
        </row>
        <row r="1491">
          <cell r="B1491" t="str">
            <v>Abonnement0297</v>
          </cell>
          <cell r="C1491" t="str">
            <v>ROUTE DE DIE 1</v>
          </cell>
          <cell r="D1491" t="str">
            <v xml:space="preserve">  </v>
          </cell>
        </row>
        <row r="1492">
          <cell r="B1492" t="str">
            <v>Branchement0297</v>
          </cell>
          <cell r="C1492" t="str">
            <v>ROUTE DE DIE 39</v>
          </cell>
          <cell r="D1492" t="str">
            <v>ROUTE DE DIE</v>
          </cell>
        </row>
        <row r="1493">
          <cell r="B1493" t="str">
            <v>Compteur0297</v>
          </cell>
          <cell r="C1493" t="str">
            <v>D08TA225750</v>
          </cell>
        </row>
        <row r="1494">
          <cell r="B1494" t="str">
            <v>Rang0297</v>
          </cell>
          <cell r="C1494">
            <v>4540</v>
          </cell>
          <cell r="D1494">
            <v>26470</v>
          </cell>
          <cell r="E1494" t="str">
            <v xml:space="preserve">LA MOTTE  </v>
          </cell>
        </row>
        <row r="1495">
          <cell r="B1495" t="str">
            <v>Abonné0298</v>
          </cell>
          <cell r="C1495" t="str">
            <v>RAYE PIERRETTE</v>
          </cell>
          <cell r="D1495" t="str">
            <v>EXT</v>
          </cell>
          <cell r="E1495">
            <v>48</v>
          </cell>
          <cell r="F1495">
            <v>587</v>
          </cell>
        </row>
        <row r="1496">
          <cell r="B1496" t="str">
            <v>Abonnement0298</v>
          </cell>
          <cell r="C1496" t="str">
            <v>route de Die</v>
          </cell>
          <cell r="D1496" t="str">
            <v xml:space="preserve">  </v>
          </cell>
        </row>
        <row r="1497">
          <cell r="B1497" t="str">
            <v>Branchement0298</v>
          </cell>
          <cell r="C1497" t="str">
            <v>ROUTE DE DIE022</v>
          </cell>
        </row>
        <row r="1498">
          <cell r="B1498" t="str">
            <v>Compteur0298</v>
          </cell>
          <cell r="C1498" t="str">
            <v>02TA039559</v>
          </cell>
        </row>
        <row r="1499">
          <cell r="B1499" t="str">
            <v>Rang0298</v>
          </cell>
          <cell r="C1499">
            <v>4320</v>
          </cell>
          <cell r="D1499">
            <v>26470</v>
          </cell>
          <cell r="E1499" t="str">
            <v xml:space="preserve">LA MOTTE  </v>
          </cell>
        </row>
        <row r="1500">
          <cell r="B1500" t="str">
            <v>Abonné0299</v>
          </cell>
          <cell r="C1500" t="str">
            <v>COMIER BERNARD</v>
          </cell>
          <cell r="D1500" t="str">
            <v>EXT</v>
          </cell>
          <cell r="E1500">
            <v>5</v>
          </cell>
          <cell r="F1500">
            <v>495</v>
          </cell>
        </row>
        <row r="1501">
          <cell r="B1501" t="str">
            <v>Abonnement0299</v>
          </cell>
          <cell r="C1501" t="str">
            <v>La genine-00084</v>
          </cell>
          <cell r="D1501" t="str">
            <v>69  Boulevard Clemenceau</v>
          </cell>
        </row>
        <row r="1502">
          <cell r="B1502" t="str">
            <v>Branchement0299</v>
          </cell>
          <cell r="C1502" t="str">
            <v>ROUTE DE NYONS 00084</v>
          </cell>
        </row>
        <row r="1503">
          <cell r="B1503" t="str">
            <v>Compteur0299</v>
          </cell>
          <cell r="C1503" t="str">
            <v>90EA228332</v>
          </cell>
        </row>
        <row r="1504">
          <cell r="B1504" t="str">
            <v>Rang0299</v>
          </cell>
          <cell r="C1504">
            <v>1010</v>
          </cell>
          <cell r="D1504">
            <v>38100</v>
          </cell>
          <cell r="E1504" t="str">
            <v>GRENOBLE</v>
          </cell>
        </row>
        <row r="1505">
          <cell r="B1505" t="str">
            <v>Abonné0300</v>
          </cell>
          <cell r="C1505" t="str">
            <v>CLEMENT JEAN PIERRE</v>
          </cell>
          <cell r="D1505" t="str">
            <v>EXT EN FACE CALOU</v>
          </cell>
          <cell r="E1505">
            <v>23</v>
          </cell>
          <cell r="F1505">
            <v>144</v>
          </cell>
        </row>
        <row r="1506">
          <cell r="B1506" t="str">
            <v>Abonnement0300</v>
          </cell>
          <cell r="C1506" t="str">
            <v>Route de Nyons</v>
          </cell>
          <cell r="D1506" t="str">
            <v xml:space="preserve">  Les Nouvelles Granges II</v>
          </cell>
        </row>
        <row r="1507">
          <cell r="B1507" t="str">
            <v>Branchement0300</v>
          </cell>
          <cell r="C1507" t="str">
            <v>ROUTE DE NYONS 00150</v>
          </cell>
        </row>
        <row r="1508">
          <cell r="B1508" t="str">
            <v>Compteur0300</v>
          </cell>
          <cell r="C1508" t="str">
            <v>08TA225752</v>
          </cell>
        </row>
        <row r="1509">
          <cell r="B1509" t="str">
            <v>Rang0300</v>
          </cell>
          <cell r="C1509">
            <v>2010</v>
          </cell>
          <cell r="D1509">
            <v>26700</v>
          </cell>
          <cell r="E1509" t="str">
            <v xml:space="preserve">GRANGES LES </v>
          </cell>
        </row>
        <row r="1510">
          <cell r="B1510" t="str">
            <v>Abonné0301</v>
          </cell>
          <cell r="C1510" t="str">
            <v>MILAN CHRISTINE</v>
          </cell>
          <cell r="D1510" t="str">
            <v>EXT</v>
          </cell>
          <cell r="E1510">
            <v>41</v>
          </cell>
          <cell r="F1510">
            <v>1972</v>
          </cell>
        </row>
        <row r="1511">
          <cell r="B1511" t="str">
            <v>Abonnement0301</v>
          </cell>
          <cell r="C1511" t="str">
            <v>La Genine-00192</v>
          </cell>
          <cell r="D1511" t="str">
            <v>96 Route de Nyons</v>
          </cell>
        </row>
        <row r="1512">
          <cell r="B1512" t="str">
            <v>Branchement0301</v>
          </cell>
          <cell r="C1512" t="str">
            <v>ROUTE DE NYONS 00192</v>
          </cell>
        </row>
        <row r="1513">
          <cell r="B1513" t="str">
            <v>Compteur0301</v>
          </cell>
          <cell r="C1513" t="str">
            <v>97EA032909</v>
          </cell>
        </row>
        <row r="1514">
          <cell r="B1514" t="str">
            <v>Rang0301</v>
          </cell>
          <cell r="C1514">
            <v>2560</v>
          </cell>
          <cell r="D1514">
            <v>26470</v>
          </cell>
        </row>
        <row r="1515">
          <cell r="B1515" t="str">
            <v>Abonné0302</v>
          </cell>
          <cell r="C1515" t="str">
            <v>POISSONIER CATHERINE</v>
          </cell>
          <cell r="D1515">
            <v>67</v>
          </cell>
          <cell r="E1515">
            <v>671</v>
          </cell>
        </row>
        <row r="1516">
          <cell r="B1516" t="str">
            <v>Abonnement0302</v>
          </cell>
          <cell r="C1516" t="str">
            <v>ROUTE DE NYONS 208</v>
          </cell>
          <cell r="D1516" t="str">
            <v xml:space="preserve">  La Génine</v>
          </cell>
        </row>
        <row r="1517">
          <cell r="B1517" t="str">
            <v>Branchement0302</v>
          </cell>
          <cell r="C1517" t="str">
            <v>ROUTE DE NYONS 00208</v>
          </cell>
        </row>
        <row r="1518">
          <cell r="B1518" t="str">
            <v>Compteur0302</v>
          </cell>
          <cell r="C1518" t="str">
            <v>03TA034999</v>
          </cell>
        </row>
        <row r="1519">
          <cell r="B1519" t="str">
            <v>Rang0302</v>
          </cell>
          <cell r="C1519">
            <v>2790</v>
          </cell>
          <cell r="D1519">
            <v>26470</v>
          </cell>
          <cell r="E1519" t="str">
            <v>LA MOTTE CHALANCON</v>
          </cell>
        </row>
        <row r="1520">
          <cell r="B1520" t="str">
            <v>Abonné0303</v>
          </cell>
          <cell r="C1520" t="str">
            <v>RIDEL Nicole</v>
          </cell>
          <cell r="D1520">
            <v>59</v>
          </cell>
          <cell r="E1520">
            <v>1291</v>
          </cell>
        </row>
        <row r="1521">
          <cell r="B1521" t="str">
            <v>Abonnement0303</v>
          </cell>
          <cell r="C1521" t="str">
            <v>Maison BEGOU</v>
          </cell>
          <cell r="D1521" t="str">
            <v xml:space="preserve">  </v>
          </cell>
        </row>
        <row r="1522">
          <cell r="B1522" t="str">
            <v>Branchement0303</v>
          </cell>
          <cell r="C1522" t="str">
            <v>ROUTE DE NYONS 00240</v>
          </cell>
        </row>
        <row r="1523">
          <cell r="B1523" t="str">
            <v>Compteur0303</v>
          </cell>
          <cell r="C1523" t="str">
            <v>96EA161351</v>
          </cell>
        </row>
        <row r="1524">
          <cell r="B1524" t="str">
            <v>Rang0303</v>
          </cell>
          <cell r="C1524">
            <v>3360</v>
          </cell>
        </row>
        <row r="1525">
          <cell r="B1525" t="str">
            <v>Abonné0304</v>
          </cell>
          <cell r="C1525" t="str">
            <v>ERDF AMEPS SIRHO SOCIETE</v>
          </cell>
          <cell r="D1525">
            <v>5</v>
          </cell>
          <cell r="E1525">
            <v>5</v>
          </cell>
        </row>
        <row r="1526">
          <cell r="B1526" t="str">
            <v>Abonnement0304</v>
          </cell>
          <cell r="C1526" t="str">
            <v>Transformateur</v>
          </cell>
          <cell r="D1526" t="str">
            <v>24  Avenue de la Marne</v>
          </cell>
        </row>
        <row r="1527">
          <cell r="B1527" t="str">
            <v>Branchement0304</v>
          </cell>
          <cell r="C1527" t="str">
            <v>ROUTE DE NYONS 00338</v>
          </cell>
        </row>
        <row r="1528">
          <cell r="B1528" t="str">
            <v>Compteur0304</v>
          </cell>
          <cell r="C1528" t="str">
            <v>D12TA028304</v>
          </cell>
        </row>
        <row r="1529">
          <cell r="B1529" t="str">
            <v>Rang0304</v>
          </cell>
          <cell r="C1529">
            <v>1360</v>
          </cell>
          <cell r="D1529">
            <v>26000</v>
          </cell>
          <cell r="E1529" t="str">
            <v>VALENCE</v>
          </cell>
        </row>
        <row r="1530">
          <cell r="B1530" t="str">
            <v>Abonné0305</v>
          </cell>
          <cell r="C1530" t="str">
            <v>BRUGIERE PASCALE</v>
          </cell>
          <cell r="D1530">
            <v>48</v>
          </cell>
          <cell r="E1530">
            <v>1427</v>
          </cell>
        </row>
        <row r="1531">
          <cell r="B1531" t="str">
            <v>Abonnement0305</v>
          </cell>
          <cell r="C1531" t="str">
            <v>GRAND RUE 77</v>
          </cell>
          <cell r="D1531" t="str">
            <v xml:space="preserve">  Grande Rue</v>
          </cell>
        </row>
        <row r="1532">
          <cell r="B1532" t="str">
            <v>Branchement0305</v>
          </cell>
          <cell r="C1532" t="str">
            <v>ROUTE DE NYONS 00366</v>
          </cell>
        </row>
        <row r="1533">
          <cell r="B1533" t="str">
            <v>Compteur0305</v>
          </cell>
          <cell r="C1533" t="str">
            <v>96EA161356</v>
          </cell>
        </row>
        <row r="1534">
          <cell r="B1534" t="str">
            <v>Rang0305</v>
          </cell>
          <cell r="C1534">
            <v>670</v>
          </cell>
          <cell r="D1534">
            <v>26470</v>
          </cell>
        </row>
        <row r="1535">
          <cell r="B1535" t="str">
            <v>Abonné0306</v>
          </cell>
          <cell r="C1535" t="str">
            <v>LABOY MAURICE</v>
          </cell>
          <cell r="D1535" t="str">
            <v>EXT</v>
          </cell>
          <cell r="E1535">
            <v>43</v>
          </cell>
          <cell r="F1535">
            <v>522</v>
          </cell>
        </row>
        <row r="1536">
          <cell r="B1536" t="str">
            <v>Abonnement0306</v>
          </cell>
          <cell r="C1536" t="str">
            <v>Route du Rif</v>
          </cell>
          <cell r="D1536" t="str">
            <v>56  rue Margnoles</v>
          </cell>
        </row>
        <row r="1537">
          <cell r="B1537" t="str">
            <v>Branchement0306</v>
          </cell>
          <cell r="C1537" t="str">
            <v>ROUTE DU RIF 00257</v>
          </cell>
          <cell r="D1537" t="str">
            <v>Allée 6</v>
          </cell>
        </row>
        <row r="1538">
          <cell r="B1538" t="str">
            <v>Compteur0306</v>
          </cell>
          <cell r="C1538">
            <v>96313889</v>
          </cell>
        </row>
        <row r="1539">
          <cell r="B1539" t="str">
            <v>Rang0306</v>
          </cell>
          <cell r="C1539">
            <v>3550</v>
          </cell>
          <cell r="D1539">
            <v>69300</v>
          </cell>
          <cell r="E1539" t="str">
            <v>CALUIRE ET CUIRE</v>
          </cell>
        </row>
        <row r="1540">
          <cell r="B1540" t="str">
            <v>Abonné0307</v>
          </cell>
          <cell r="C1540" t="str">
            <v>MONNIER MARCELINE</v>
          </cell>
          <cell r="D1540">
            <v>4</v>
          </cell>
          <cell r="E1540">
            <v>259</v>
          </cell>
        </row>
        <row r="1541">
          <cell r="B1541" t="str">
            <v>Abonnement0307</v>
          </cell>
          <cell r="C1541" t="str">
            <v>Descente  des</v>
          </cell>
          <cell r="D1541" t="str">
            <v>50  rue Joliot Curie  Bâ.D</v>
          </cell>
        </row>
        <row r="1542">
          <cell r="B1542" t="str">
            <v>Branchement0307</v>
          </cell>
          <cell r="C1542" t="str">
            <v>RUE DES AIRES 00017</v>
          </cell>
        </row>
        <row r="1543">
          <cell r="B1543" t="str">
            <v>Compteur0307</v>
          </cell>
          <cell r="C1543" t="str">
            <v>86EA111058</v>
          </cell>
        </row>
        <row r="1544">
          <cell r="B1544" t="str">
            <v>Rang0307</v>
          </cell>
          <cell r="C1544">
            <v>140</v>
          </cell>
          <cell r="D1544">
            <v>69005</v>
          </cell>
          <cell r="E1544" t="str">
            <v>LYON</v>
          </cell>
        </row>
        <row r="1545">
          <cell r="B1545" t="str">
            <v>Abonné0308</v>
          </cell>
          <cell r="C1545" t="str">
            <v>LAMBERT DANIEL</v>
          </cell>
          <cell r="D1545" t="str">
            <v>INT</v>
          </cell>
          <cell r="E1545">
            <v>65</v>
          </cell>
          <cell r="F1545">
            <v>2216</v>
          </cell>
        </row>
        <row r="1546">
          <cell r="B1546" t="str">
            <v>Abonnement0308</v>
          </cell>
          <cell r="C1546" t="str">
            <v>ODH</v>
          </cell>
          <cell r="D1546" t="str">
            <v xml:space="preserve">  Grande Rue</v>
          </cell>
        </row>
        <row r="1547">
          <cell r="B1547" t="str">
            <v>Branchement0308</v>
          </cell>
          <cell r="C1547" t="str">
            <v>RUE DES AIRES 00034</v>
          </cell>
        </row>
        <row r="1548">
          <cell r="B1548" t="str">
            <v>Compteur0308</v>
          </cell>
          <cell r="C1548" t="str">
            <v>94EA157978</v>
          </cell>
        </row>
        <row r="1549">
          <cell r="B1549" t="str">
            <v>Rang0308</v>
          </cell>
          <cell r="C1549">
            <v>1300</v>
          </cell>
          <cell r="D1549">
            <v>26470</v>
          </cell>
        </row>
        <row r="1550">
          <cell r="B1550" t="str">
            <v>Abonné0309</v>
          </cell>
          <cell r="C1550" t="str">
            <v>CHRISTOPHE JEAN CLAUDE</v>
          </cell>
          <cell r="D1550" t="str">
            <v>INT</v>
          </cell>
          <cell r="E1550">
            <v>8</v>
          </cell>
          <cell r="F1550">
            <v>427</v>
          </cell>
        </row>
        <row r="1551">
          <cell r="B1551" t="str">
            <v>Abonnement0309</v>
          </cell>
          <cell r="C1551" t="str">
            <v>Rue des Aires-00070</v>
          </cell>
          <cell r="D1551" t="str">
            <v xml:space="preserve">  </v>
          </cell>
        </row>
        <row r="1552">
          <cell r="B1552" t="str">
            <v>Branchement0309</v>
          </cell>
          <cell r="C1552" t="str">
            <v>RUE DES AIRES 00070</v>
          </cell>
          <cell r="D1552" t="str">
            <v>Rue des Aires</v>
          </cell>
        </row>
        <row r="1553">
          <cell r="B1553" t="str">
            <v>Compteur0309</v>
          </cell>
          <cell r="C1553" t="str">
            <v>99EA035605</v>
          </cell>
        </row>
        <row r="1554">
          <cell r="B1554" t="str">
            <v>Rang0309</v>
          </cell>
          <cell r="C1554">
            <v>840</v>
          </cell>
          <cell r="D1554">
            <v>26470</v>
          </cell>
          <cell r="E1554" t="str">
            <v xml:space="preserve">LA MOTTE  </v>
          </cell>
        </row>
        <row r="1555">
          <cell r="B1555" t="str">
            <v>Abonné0310</v>
          </cell>
          <cell r="C1555" t="str">
            <v>JOUBERT GERARD</v>
          </cell>
          <cell r="D1555" t="str">
            <v>INT</v>
          </cell>
          <cell r="E1555">
            <v>19</v>
          </cell>
          <cell r="F1555">
            <v>206</v>
          </cell>
        </row>
        <row r="1556">
          <cell r="B1556" t="str">
            <v>Abonnement0310</v>
          </cell>
          <cell r="C1556" t="str">
            <v>descente des A-00087</v>
          </cell>
          <cell r="D1556" t="str">
            <v>20  Lotissement Cocause</v>
          </cell>
        </row>
        <row r="1557">
          <cell r="B1557" t="str">
            <v>Branchement0310</v>
          </cell>
          <cell r="C1557" t="str">
            <v>RUE DES AIRES 00087</v>
          </cell>
        </row>
        <row r="1558">
          <cell r="B1558" t="str">
            <v>Compteur0310</v>
          </cell>
          <cell r="C1558" t="str">
            <v>97EA032907</v>
          </cell>
        </row>
        <row r="1559">
          <cell r="B1559" t="str">
            <v>Rang0310</v>
          </cell>
          <cell r="C1559">
            <v>1040</v>
          </cell>
          <cell r="D1559">
            <v>26150</v>
          </cell>
          <cell r="E1559" t="str">
            <v>DIE</v>
          </cell>
        </row>
        <row r="1560">
          <cell r="B1560" t="str">
            <v>Abonné0311</v>
          </cell>
          <cell r="C1560" t="str">
            <v>DESVILLETTES JEAN</v>
          </cell>
          <cell r="D1560" t="str">
            <v>INT</v>
          </cell>
          <cell r="E1560">
            <v>21</v>
          </cell>
          <cell r="F1560">
            <v>1659</v>
          </cell>
        </row>
        <row r="1561">
          <cell r="B1561" t="str">
            <v>Abonnement0311</v>
          </cell>
          <cell r="C1561" t="str">
            <v>Descente des A-00099</v>
          </cell>
          <cell r="D1561" t="str">
            <v>282  rue Francis de Pressensé</v>
          </cell>
        </row>
        <row r="1562">
          <cell r="B1562" t="str">
            <v>Branchement0311</v>
          </cell>
          <cell r="C1562" t="str">
            <v>RUE DES AIRES 00099</v>
          </cell>
        </row>
        <row r="1563">
          <cell r="B1563" t="str">
            <v>Compteur0311</v>
          </cell>
          <cell r="C1563" t="str">
            <v>90EA228337</v>
          </cell>
        </row>
        <row r="1564">
          <cell r="B1564" t="str">
            <v>Rang0311</v>
          </cell>
          <cell r="C1564">
            <v>1220</v>
          </cell>
          <cell r="D1564">
            <v>69100</v>
          </cell>
          <cell r="E1564" t="str">
            <v>VILLEURBANNE</v>
          </cell>
        </row>
        <row r="1565">
          <cell r="B1565" t="str">
            <v>Abonné0312</v>
          </cell>
          <cell r="C1565" t="str">
            <v>RENARD MARIE-CHRISTINE</v>
          </cell>
          <cell r="D1565">
            <v>0</v>
          </cell>
          <cell r="E1565">
            <v>4</v>
          </cell>
        </row>
        <row r="1566">
          <cell r="B1566" t="str">
            <v>Abonnement0312</v>
          </cell>
          <cell r="C1566" t="str">
            <v>descente des A-00122</v>
          </cell>
          <cell r="D1566" t="str">
            <v xml:space="preserve">  Les Aires</v>
          </cell>
        </row>
        <row r="1567">
          <cell r="B1567" t="str">
            <v>Branchement0312</v>
          </cell>
          <cell r="C1567" t="str">
            <v>RUE DES AIRES 00122</v>
          </cell>
        </row>
        <row r="1568">
          <cell r="B1568" t="str">
            <v>Compteur0312</v>
          </cell>
          <cell r="C1568">
            <v>77391477</v>
          </cell>
        </row>
        <row r="1569">
          <cell r="B1569" t="str">
            <v>Rang0312</v>
          </cell>
          <cell r="C1569">
            <v>1530</v>
          </cell>
          <cell r="D1569">
            <v>26470</v>
          </cell>
        </row>
        <row r="1570">
          <cell r="B1570" t="str">
            <v>Abonné0313</v>
          </cell>
          <cell r="C1570" t="str">
            <v>CERDAN CHRISTOPHE</v>
          </cell>
          <cell r="D1570" t="str">
            <v>CAVE</v>
          </cell>
          <cell r="E1570">
            <v>153</v>
          </cell>
          <cell r="F1570">
            <v>2264</v>
          </cell>
        </row>
        <row r="1571">
          <cell r="B1571" t="str">
            <v>Abonnement0313</v>
          </cell>
          <cell r="C1571" t="str">
            <v>montée des Air</v>
          </cell>
          <cell r="D1571" t="str">
            <v>19  rue Gambetta</v>
          </cell>
        </row>
        <row r="1572">
          <cell r="B1572" t="str">
            <v>Branchement0313</v>
          </cell>
          <cell r="C1572" t="str">
            <v>RUE DES AIRES 00127</v>
          </cell>
        </row>
        <row r="1573">
          <cell r="B1573" t="str">
            <v>Compteur0313</v>
          </cell>
          <cell r="C1573" t="str">
            <v>00EA021144</v>
          </cell>
        </row>
        <row r="1574">
          <cell r="B1574" t="str">
            <v>Rang0313</v>
          </cell>
          <cell r="C1574">
            <v>2080</v>
          </cell>
          <cell r="D1574">
            <v>26110</v>
          </cell>
          <cell r="E1574" t="str">
            <v>NYONS</v>
          </cell>
        </row>
        <row r="1575">
          <cell r="B1575" t="str">
            <v>Abonné0314</v>
          </cell>
          <cell r="C1575" t="str">
            <v>MOURIER JACQUES</v>
          </cell>
          <cell r="D1575" t="str">
            <v>INT</v>
          </cell>
          <cell r="E1575">
            <v>40</v>
          </cell>
          <cell r="F1575">
            <v>459</v>
          </cell>
        </row>
        <row r="1576">
          <cell r="B1576" t="str">
            <v>Abonnement0314</v>
          </cell>
          <cell r="C1576" t="str">
            <v>descente des A-00202</v>
          </cell>
          <cell r="D1576" t="str">
            <v xml:space="preserve">  Le Régency</v>
          </cell>
        </row>
        <row r="1577">
          <cell r="B1577" t="str">
            <v>Branchement0314</v>
          </cell>
          <cell r="C1577" t="str">
            <v>RUE DES AIRES 00202</v>
          </cell>
          <cell r="D1577" t="str">
            <v>97 rue Jean Mermoz</v>
          </cell>
        </row>
        <row r="1578">
          <cell r="B1578" t="str">
            <v>Compteur0314</v>
          </cell>
          <cell r="C1578" t="str">
            <v>94EA157971</v>
          </cell>
        </row>
        <row r="1579">
          <cell r="B1579" t="str">
            <v>Rang0314</v>
          </cell>
          <cell r="C1579">
            <v>2730</v>
          </cell>
          <cell r="D1579">
            <v>74940</v>
          </cell>
          <cell r="E1579" t="str">
            <v>ANNECY LE VIEUX</v>
          </cell>
        </row>
        <row r="1580">
          <cell r="B1580" t="str">
            <v>Abonné0315</v>
          </cell>
          <cell r="C1580" t="str">
            <v>SERRATRICE LOUIS</v>
          </cell>
          <cell r="D1580" t="str">
            <v>INT</v>
          </cell>
          <cell r="E1580">
            <v>16</v>
          </cell>
          <cell r="F1580">
            <v>356</v>
          </cell>
        </row>
        <row r="1581">
          <cell r="B1581" t="str">
            <v>Abonnement0315</v>
          </cell>
          <cell r="C1581" t="str">
            <v>Descente des A-00273</v>
          </cell>
          <cell r="D1581" t="str">
            <v>38  rue Madier Montjau</v>
          </cell>
        </row>
        <row r="1582">
          <cell r="B1582" t="str">
            <v>Branchement0315</v>
          </cell>
          <cell r="C1582" t="str">
            <v>RUE DES AIRES 00273</v>
          </cell>
        </row>
        <row r="1583">
          <cell r="B1583" t="str">
            <v>Compteur0315</v>
          </cell>
          <cell r="C1583" t="str">
            <v>01TA047423</v>
          </cell>
        </row>
        <row r="1584">
          <cell r="B1584" t="str">
            <v>Rang0315</v>
          </cell>
          <cell r="C1584">
            <v>3760</v>
          </cell>
          <cell r="D1584">
            <v>26000</v>
          </cell>
          <cell r="E1584" t="str">
            <v>VALENCE</v>
          </cell>
        </row>
        <row r="1585">
          <cell r="B1585" t="str">
            <v>Abonné0316</v>
          </cell>
          <cell r="C1585" t="str">
            <v>VALLIER RENE</v>
          </cell>
          <cell r="D1585" t="str">
            <v>INT</v>
          </cell>
          <cell r="E1585">
            <v>90</v>
          </cell>
          <cell r="F1585">
            <v>4301</v>
          </cell>
        </row>
        <row r="1586">
          <cell r="B1586" t="str">
            <v>Abonnement0316</v>
          </cell>
          <cell r="C1586" t="str">
            <v>Rue des Aires-00293</v>
          </cell>
          <cell r="D1586" t="str">
            <v xml:space="preserve">  </v>
          </cell>
        </row>
        <row r="1587">
          <cell r="B1587" t="str">
            <v>Branchement0316</v>
          </cell>
          <cell r="C1587" t="str">
            <v>RUE DES AIRES 00293</v>
          </cell>
        </row>
        <row r="1588">
          <cell r="B1588" t="str">
            <v>Compteur0316</v>
          </cell>
          <cell r="C1588" t="str">
            <v>86EA111059</v>
          </cell>
        </row>
        <row r="1589">
          <cell r="B1589" t="str">
            <v>Rang0316</v>
          </cell>
          <cell r="C1589">
            <v>4030</v>
          </cell>
          <cell r="D1589">
            <v>26470</v>
          </cell>
        </row>
        <row r="1590">
          <cell r="B1590" t="str">
            <v>Abonné0317</v>
          </cell>
          <cell r="C1590" t="str">
            <v>MAURIN SIMONE</v>
          </cell>
          <cell r="D1590">
            <v>0</v>
          </cell>
          <cell r="E1590">
            <v>75</v>
          </cell>
        </row>
        <row r="1591">
          <cell r="B1591" t="str">
            <v>Abonnement0317</v>
          </cell>
          <cell r="C1591" t="str">
            <v>MONTÉE DES AIRES</v>
          </cell>
          <cell r="D1591" t="str">
            <v xml:space="preserve">  MONTEE DES AIRES</v>
          </cell>
        </row>
        <row r="1592">
          <cell r="B1592" t="str">
            <v>Branchement0317</v>
          </cell>
          <cell r="C1592" t="str">
            <v>RUE DES AIRES 00321</v>
          </cell>
        </row>
        <row r="1593">
          <cell r="B1593" t="str">
            <v>Compteur0317</v>
          </cell>
          <cell r="C1593" t="str">
            <v>08UA186548</v>
          </cell>
        </row>
        <row r="1594">
          <cell r="B1594" t="str">
            <v>Rang0317</v>
          </cell>
          <cell r="C1594">
            <v>3430</v>
          </cell>
          <cell r="D1594">
            <v>26470</v>
          </cell>
        </row>
        <row r="1595">
          <cell r="B1595" t="str">
            <v>Abonné0318</v>
          </cell>
          <cell r="C1595" t="str">
            <v>GADE AASE VIBEKE</v>
          </cell>
          <cell r="D1595" t="str">
            <v>INT SS</v>
          </cell>
          <cell r="E1595">
            <v>26</v>
          </cell>
          <cell r="F1595">
            <v>440</v>
          </cell>
        </row>
        <row r="1596">
          <cell r="B1596" t="str">
            <v>Abonnement0318</v>
          </cell>
          <cell r="C1596" t="str">
            <v>les aires-00372</v>
          </cell>
          <cell r="D1596" t="str">
            <v xml:space="preserve">  </v>
          </cell>
        </row>
        <row r="1597">
          <cell r="B1597" t="str">
            <v>Branchement0318</v>
          </cell>
          <cell r="C1597" t="str">
            <v>RUE DES AIRES 00372</v>
          </cell>
        </row>
        <row r="1598">
          <cell r="B1598" t="str">
            <v>Compteur0318</v>
          </cell>
          <cell r="C1598" t="str">
            <v>99EA035603</v>
          </cell>
        </row>
        <row r="1599">
          <cell r="B1599" t="str">
            <v>Rang0318</v>
          </cell>
          <cell r="C1599">
            <v>1100</v>
          </cell>
          <cell r="D1599">
            <v>26470</v>
          </cell>
          <cell r="E1599" t="str">
            <v xml:space="preserve">LA MOTTE  </v>
          </cell>
        </row>
        <row r="1600">
          <cell r="B1600" t="str">
            <v>Abonné0319</v>
          </cell>
          <cell r="C1600" t="str">
            <v>MEFFRE Denis</v>
          </cell>
          <cell r="D1600" t="str">
            <v>INT</v>
          </cell>
          <cell r="E1600">
            <v>48</v>
          </cell>
          <cell r="F1600">
            <v>807</v>
          </cell>
        </row>
        <row r="1601">
          <cell r="B1601" t="str">
            <v>Abonnement0319</v>
          </cell>
          <cell r="C1601" t="str">
            <v>ex laudet</v>
          </cell>
          <cell r="D1601" t="str">
            <v xml:space="preserve">  Descente des Aires</v>
          </cell>
        </row>
        <row r="1602">
          <cell r="B1602" t="str">
            <v>Branchement0319</v>
          </cell>
          <cell r="C1602" t="str">
            <v>RUE DES AIRES 00390</v>
          </cell>
        </row>
        <row r="1603">
          <cell r="B1603" t="str">
            <v>Compteur0319</v>
          </cell>
          <cell r="C1603" t="str">
            <v>97EA032910</v>
          </cell>
        </row>
        <row r="1604">
          <cell r="B1604" t="str">
            <v>Rang0319</v>
          </cell>
          <cell r="C1604">
            <v>2490</v>
          </cell>
          <cell r="D1604">
            <v>26470</v>
          </cell>
        </row>
        <row r="1605">
          <cell r="B1605" t="str">
            <v>Abonné0320</v>
          </cell>
          <cell r="C1605" t="str">
            <v>LONGUEIRA OLIVIER</v>
          </cell>
          <cell r="D1605" t="str">
            <v>INT</v>
          </cell>
          <cell r="E1605">
            <v>8</v>
          </cell>
          <cell r="F1605">
            <v>775</v>
          </cell>
        </row>
        <row r="1606">
          <cell r="B1606" t="str">
            <v>Abonnement0320</v>
          </cell>
          <cell r="C1606" t="str">
            <v>RUE DES AIRES</v>
          </cell>
          <cell r="D1606" t="str">
            <v>81  Bd des Belges</v>
          </cell>
        </row>
        <row r="1607">
          <cell r="B1607" t="str">
            <v>Branchement0320</v>
          </cell>
          <cell r="C1607" t="str">
            <v>RUE DES AIRES 00406</v>
          </cell>
        </row>
        <row r="1608">
          <cell r="B1608" t="str">
            <v>Compteur0320</v>
          </cell>
          <cell r="C1608" t="str">
            <v>90EA228336</v>
          </cell>
        </row>
        <row r="1609">
          <cell r="B1609" t="str">
            <v>Rang0320</v>
          </cell>
          <cell r="C1609">
            <v>2270</v>
          </cell>
          <cell r="D1609">
            <v>69006</v>
          </cell>
          <cell r="E1609" t="str">
            <v>LYON</v>
          </cell>
        </row>
        <row r="1610">
          <cell r="B1610" t="str">
            <v>Abonné0321</v>
          </cell>
          <cell r="C1610" t="str">
            <v>DELILLE YVON</v>
          </cell>
          <cell r="D1610" t="str">
            <v>INT</v>
          </cell>
          <cell r="E1610">
            <v>62</v>
          </cell>
          <cell r="F1610">
            <v>1321</v>
          </cell>
        </row>
        <row r="1611">
          <cell r="B1611" t="str">
            <v>Abonnement0321</v>
          </cell>
          <cell r="C1611" t="str">
            <v>A00018</v>
          </cell>
          <cell r="D1611" t="str">
            <v xml:space="preserve">  </v>
          </cell>
        </row>
        <row r="1612">
          <cell r="B1612" t="str">
            <v>Branchement0321</v>
          </cell>
          <cell r="C1612" t="str">
            <v>RUE DES AIRES P00014</v>
          </cell>
          <cell r="D1612" t="str">
            <v>Montée des Aires</v>
          </cell>
        </row>
        <row r="1613">
          <cell r="B1613" t="str">
            <v>Compteur0321</v>
          </cell>
          <cell r="C1613" t="str">
            <v>97EA063161</v>
          </cell>
        </row>
        <row r="1614">
          <cell r="B1614" t="str">
            <v>Rang0321</v>
          </cell>
          <cell r="C1614">
            <v>4250</v>
          </cell>
          <cell r="D1614">
            <v>26470</v>
          </cell>
          <cell r="E1614" t="str">
            <v xml:space="preserve">LA MOTTE  </v>
          </cell>
        </row>
        <row r="1615">
          <cell r="B1615" t="str">
            <v>Abonné0322</v>
          </cell>
          <cell r="C1615" t="str">
            <v>SERRATRICE LOUIS</v>
          </cell>
          <cell r="D1615" t="str">
            <v>INT</v>
          </cell>
          <cell r="E1615">
            <v>29</v>
          </cell>
          <cell r="F1615">
            <v>472</v>
          </cell>
        </row>
        <row r="1616">
          <cell r="B1616" t="str">
            <v>Abonnement0322</v>
          </cell>
          <cell r="C1616" t="str">
            <v>Rue des Aires-</v>
          </cell>
          <cell r="D1616" t="str">
            <v>38  rue Madier Montjau</v>
          </cell>
        </row>
        <row r="1617">
          <cell r="B1617" t="str">
            <v>Branchement0322</v>
          </cell>
          <cell r="C1617" t="str">
            <v>RUE DES AIRES00272</v>
          </cell>
        </row>
        <row r="1618">
          <cell r="B1618" t="str">
            <v>Compteur0322</v>
          </cell>
          <cell r="C1618" t="str">
            <v>86EA111054</v>
          </cell>
        </row>
        <row r="1619">
          <cell r="B1619" t="str">
            <v>Rang0322</v>
          </cell>
          <cell r="C1619">
            <v>3750</v>
          </cell>
          <cell r="D1619">
            <v>26000</v>
          </cell>
          <cell r="E1619" t="str">
            <v>VALENCE</v>
          </cell>
        </row>
        <row r="1620">
          <cell r="B1620" t="str">
            <v>Abonné0323</v>
          </cell>
          <cell r="C1620" t="str">
            <v xml:space="preserve">MARTIN MICHEL </v>
          </cell>
          <cell r="D1620" t="str">
            <v>INT EN FACE</v>
          </cell>
          <cell r="E1620">
            <v>2</v>
          </cell>
          <cell r="F1620">
            <v>719</v>
          </cell>
        </row>
        <row r="1621">
          <cell r="B1621" t="str">
            <v>Abonnement0323</v>
          </cell>
          <cell r="C1621" t="str">
            <v>RUE DES BOURGEOIS</v>
          </cell>
          <cell r="D1621" t="str">
            <v xml:space="preserve">  Le Bourg</v>
          </cell>
        </row>
        <row r="1622">
          <cell r="B1622" t="str">
            <v>Branchement0323</v>
          </cell>
          <cell r="C1622" t="str">
            <v xml:space="preserve">RUE DES </v>
          </cell>
        </row>
        <row r="1623">
          <cell r="B1623" t="str">
            <v>Compteur0323</v>
          </cell>
          <cell r="C1623" t="str">
            <v>96EA161365</v>
          </cell>
        </row>
        <row r="1624">
          <cell r="B1624" t="str">
            <v>Rang0323</v>
          </cell>
          <cell r="C1624">
            <v>2420</v>
          </cell>
          <cell r="D1624">
            <v>26470</v>
          </cell>
          <cell r="E1624" t="str">
            <v>LA MOTTE CHALANCON</v>
          </cell>
        </row>
        <row r="1625">
          <cell r="B1625" t="str">
            <v>Abonné0324</v>
          </cell>
          <cell r="C1625" t="str">
            <v>ROUSSELOT Francoise</v>
          </cell>
          <cell r="D1625">
            <v>3</v>
          </cell>
          <cell r="E1625">
            <v>3</v>
          </cell>
        </row>
        <row r="1626">
          <cell r="B1626" t="str">
            <v>Abonnement0324</v>
          </cell>
          <cell r="C1626" t="str">
            <v>LE BOURG A00078</v>
          </cell>
          <cell r="D1626" t="str">
            <v xml:space="preserve">  </v>
          </cell>
        </row>
        <row r="1627">
          <cell r="B1627" t="str">
            <v>Branchement0324</v>
          </cell>
          <cell r="C1627" t="str">
            <v>RUE DU BOURG 00001</v>
          </cell>
          <cell r="D1627" t="str">
            <v>RUE DU BOURG</v>
          </cell>
        </row>
        <row r="1628">
          <cell r="B1628" t="str">
            <v>Compteur0324</v>
          </cell>
          <cell r="C1628" t="str">
            <v>D12TA028557</v>
          </cell>
        </row>
        <row r="1629">
          <cell r="B1629" t="str">
            <v>Rang0324</v>
          </cell>
          <cell r="C1629">
            <v>4820</v>
          </cell>
          <cell r="D1629">
            <v>26470</v>
          </cell>
          <cell r="E1629" t="str">
            <v xml:space="preserve">LA MOTTE  </v>
          </cell>
        </row>
        <row r="1630">
          <cell r="B1630" t="str">
            <v>Abonné0325</v>
          </cell>
          <cell r="C1630" t="str">
            <v>TREBOUTTE  MARIE THERESE</v>
          </cell>
          <cell r="D1630" t="str">
            <v>INT</v>
          </cell>
          <cell r="E1630">
            <v>115</v>
          </cell>
          <cell r="F1630">
            <v>1076</v>
          </cell>
        </row>
        <row r="1631">
          <cell r="B1631" t="str">
            <v>Abonnement0325</v>
          </cell>
          <cell r="C1631" t="str">
            <v>Rue du Bourg-00020</v>
          </cell>
          <cell r="D1631" t="str">
            <v xml:space="preserve">  Grand Rue</v>
          </cell>
        </row>
        <row r="1632">
          <cell r="B1632" t="str">
            <v>Branchement0325</v>
          </cell>
          <cell r="C1632" t="str">
            <v>RUE DU BOURG 00020</v>
          </cell>
        </row>
        <row r="1633">
          <cell r="B1633" t="str">
            <v>Compteur0325</v>
          </cell>
          <cell r="C1633" t="str">
            <v>D06TA162525</v>
          </cell>
        </row>
        <row r="1634">
          <cell r="B1634" t="str">
            <v>Rang0325</v>
          </cell>
          <cell r="C1634">
            <v>200</v>
          </cell>
          <cell r="D1634">
            <v>26470</v>
          </cell>
          <cell r="E1634" t="str">
            <v xml:space="preserve">LA MOTTE  </v>
          </cell>
        </row>
        <row r="1635">
          <cell r="B1635" t="str">
            <v>Abonné0326</v>
          </cell>
          <cell r="C1635" t="str">
            <v>BAUDOUIN RENE</v>
          </cell>
          <cell r="D1635">
            <v>41</v>
          </cell>
          <cell r="E1635">
            <v>1714</v>
          </cell>
        </row>
        <row r="1636">
          <cell r="B1636" t="str">
            <v>Abonnement0326</v>
          </cell>
          <cell r="C1636" t="str">
            <v>Rue du Bourg-00021</v>
          </cell>
          <cell r="D1636" t="str">
            <v xml:space="preserve">  Chez Mme Daumas</v>
          </cell>
        </row>
        <row r="1637">
          <cell r="B1637" t="str">
            <v>Branchement0326</v>
          </cell>
          <cell r="C1637" t="str">
            <v>RUE DU BOURG 00021</v>
          </cell>
        </row>
        <row r="1638">
          <cell r="B1638" t="str">
            <v>Compteur0326</v>
          </cell>
          <cell r="C1638" t="str">
            <v>VB1047336</v>
          </cell>
        </row>
        <row r="1639">
          <cell r="B1639" t="str">
            <v>Rang0326</v>
          </cell>
          <cell r="C1639">
            <v>220</v>
          </cell>
          <cell r="D1639">
            <v>26470</v>
          </cell>
        </row>
        <row r="1640">
          <cell r="B1640" t="str">
            <v>Abonné0327</v>
          </cell>
          <cell r="C1640" t="str">
            <v>BEAUP MONIQUE</v>
          </cell>
          <cell r="D1640" t="str">
            <v>INT</v>
          </cell>
          <cell r="E1640">
            <v>57</v>
          </cell>
          <cell r="F1640">
            <v>1148</v>
          </cell>
        </row>
        <row r="1641">
          <cell r="B1641" t="str">
            <v>Abonnement0327</v>
          </cell>
          <cell r="C1641" t="str">
            <v>Le Bourg-00024</v>
          </cell>
          <cell r="D1641" t="str">
            <v xml:space="preserve">  </v>
          </cell>
        </row>
        <row r="1642">
          <cell r="B1642" t="str">
            <v>Branchement0327</v>
          </cell>
          <cell r="C1642" t="str">
            <v>RUE DU BOURG 00024</v>
          </cell>
        </row>
        <row r="1643">
          <cell r="B1643" t="str">
            <v>Compteur0327</v>
          </cell>
          <cell r="C1643" t="str">
            <v>97EA032931-1</v>
          </cell>
        </row>
        <row r="1644">
          <cell r="B1644" t="str">
            <v>Rang0327</v>
          </cell>
          <cell r="C1644">
            <v>240</v>
          </cell>
          <cell r="D1644">
            <v>26470</v>
          </cell>
        </row>
        <row r="1645">
          <cell r="B1645" t="str">
            <v>Abonné0328</v>
          </cell>
          <cell r="C1645" t="str">
            <v>PICCARDI ALAIN</v>
          </cell>
          <cell r="D1645">
            <v>69</v>
          </cell>
          <cell r="E1645">
            <v>1524</v>
          </cell>
        </row>
        <row r="1646">
          <cell r="B1646" t="str">
            <v>Abonnement0328</v>
          </cell>
          <cell r="C1646" t="str">
            <v>Le Bourg-00043</v>
          </cell>
          <cell r="D1646" t="str">
            <v xml:space="preserve">  Rue du Bourg</v>
          </cell>
        </row>
        <row r="1647">
          <cell r="B1647" t="str">
            <v>Branchement0328</v>
          </cell>
          <cell r="C1647" t="str">
            <v>RUE DU BOURG 00043</v>
          </cell>
        </row>
        <row r="1648">
          <cell r="B1648" t="str">
            <v>Compteur0328</v>
          </cell>
          <cell r="C1648" t="str">
            <v>96EA072705</v>
          </cell>
        </row>
        <row r="1649">
          <cell r="B1649" t="str">
            <v>Rang0328</v>
          </cell>
          <cell r="C1649">
            <v>740</v>
          </cell>
          <cell r="D1649">
            <v>26470</v>
          </cell>
        </row>
        <row r="1650">
          <cell r="B1650" t="str">
            <v>Abonné0329</v>
          </cell>
          <cell r="C1650" t="str">
            <v>BRUNEAU ETIENNE</v>
          </cell>
          <cell r="D1650">
            <v>50</v>
          </cell>
          <cell r="E1650">
            <v>535</v>
          </cell>
        </row>
        <row r="1651">
          <cell r="B1651" t="str">
            <v>Abonnement0329</v>
          </cell>
          <cell r="C1651" t="str">
            <v>rue du Bourg-00061</v>
          </cell>
          <cell r="D1651" t="str">
            <v xml:space="preserve">  5 rue du Bourg</v>
          </cell>
        </row>
        <row r="1652">
          <cell r="B1652" t="str">
            <v>Branchement0329</v>
          </cell>
          <cell r="C1652" t="str">
            <v>RUE DU BOURG 00061</v>
          </cell>
        </row>
        <row r="1653">
          <cell r="B1653" t="str">
            <v>Compteur0329</v>
          </cell>
          <cell r="C1653" t="str">
            <v>88EA169058</v>
          </cell>
        </row>
        <row r="1654">
          <cell r="B1654" t="str">
            <v>Rang0329</v>
          </cell>
          <cell r="C1654">
            <v>720</v>
          </cell>
          <cell r="D1654">
            <v>26470</v>
          </cell>
          <cell r="E1654" t="str">
            <v xml:space="preserve">LA MOTTE  </v>
          </cell>
        </row>
        <row r="1655">
          <cell r="B1655" t="str">
            <v>Abonné0330</v>
          </cell>
          <cell r="C1655" t="str">
            <v>DAVAL  Francoise</v>
          </cell>
          <cell r="D1655">
            <v>46</v>
          </cell>
          <cell r="E1655">
            <v>578</v>
          </cell>
        </row>
        <row r="1656">
          <cell r="B1656" t="str">
            <v>Abonnement0330</v>
          </cell>
          <cell r="C1656" t="str">
            <v>Le Bourg-00095</v>
          </cell>
          <cell r="D1656" t="str">
            <v xml:space="preserve">  Le Bourg</v>
          </cell>
        </row>
        <row r="1657">
          <cell r="B1657" t="str">
            <v>Branchement0330</v>
          </cell>
          <cell r="C1657" t="str">
            <v>RUE DU BOURG 00095</v>
          </cell>
        </row>
        <row r="1658">
          <cell r="B1658" t="str">
            <v>Compteur0330</v>
          </cell>
          <cell r="C1658" t="str">
            <v>96EA243126</v>
          </cell>
        </row>
        <row r="1659">
          <cell r="B1659" t="str">
            <v>Rang0330</v>
          </cell>
          <cell r="C1659">
            <v>1140</v>
          </cell>
          <cell r="D1659">
            <v>26470</v>
          </cell>
        </row>
        <row r="1660">
          <cell r="B1660" t="str">
            <v>Abonné0331</v>
          </cell>
          <cell r="C1660" t="str">
            <v>FABRES DENIS</v>
          </cell>
          <cell r="D1660" t="str">
            <v>INT</v>
          </cell>
          <cell r="E1660">
            <v>28</v>
          </cell>
          <cell r="F1660">
            <v>925</v>
          </cell>
        </row>
        <row r="1661">
          <cell r="B1661" t="str">
            <v>Abonnement0331</v>
          </cell>
          <cell r="C1661" t="str">
            <v>Le Bourg-00110</v>
          </cell>
          <cell r="D1661" t="str">
            <v xml:space="preserve">  </v>
          </cell>
        </row>
        <row r="1662">
          <cell r="B1662" t="str">
            <v>Branchement0331</v>
          </cell>
          <cell r="C1662" t="str">
            <v>RUE DU BOURG 00110</v>
          </cell>
        </row>
        <row r="1663">
          <cell r="B1663" t="str">
            <v>Compteur0331</v>
          </cell>
          <cell r="C1663" t="str">
            <v>98EA048225</v>
          </cell>
        </row>
        <row r="1664">
          <cell r="B1664" t="str">
            <v>Rang0331</v>
          </cell>
          <cell r="C1664">
            <v>1400</v>
          </cell>
          <cell r="D1664">
            <v>26470</v>
          </cell>
        </row>
        <row r="1665">
          <cell r="B1665" t="str">
            <v>Abonné0332</v>
          </cell>
          <cell r="C1665" t="str">
            <v>BEGUIN ERIC</v>
          </cell>
          <cell r="D1665" t="str">
            <v>INT</v>
          </cell>
          <cell r="E1665">
            <v>28</v>
          </cell>
          <cell r="F1665">
            <v>665</v>
          </cell>
        </row>
        <row r="1666">
          <cell r="B1666" t="str">
            <v>Abonnement0332</v>
          </cell>
          <cell r="C1666" t="str">
            <v>RUE DU BOURG</v>
          </cell>
          <cell r="D1666" t="str">
            <v xml:space="preserve">  </v>
          </cell>
        </row>
        <row r="1667">
          <cell r="B1667" t="str">
            <v>Branchement0332</v>
          </cell>
          <cell r="C1667" t="str">
            <v>RUE DU BOURG 00130</v>
          </cell>
        </row>
        <row r="1668">
          <cell r="B1668" t="str">
            <v>Compteur0332</v>
          </cell>
          <cell r="C1668" t="str">
            <v>96EA243125</v>
          </cell>
        </row>
        <row r="1669">
          <cell r="B1669" t="str">
            <v>Rang0332</v>
          </cell>
          <cell r="C1669">
            <v>380</v>
          </cell>
          <cell r="D1669">
            <v>26470</v>
          </cell>
        </row>
        <row r="1670">
          <cell r="B1670" t="str">
            <v>Abonné0333</v>
          </cell>
          <cell r="C1670" t="str">
            <v>GIRARD GILBERT</v>
          </cell>
          <cell r="D1670" t="str">
            <v>INT</v>
          </cell>
          <cell r="E1670">
            <v>48</v>
          </cell>
          <cell r="F1670">
            <v>1252</v>
          </cell>
        </row>
        <row r="1671">
          <cell r="B1671" t="str">
            <v>Abonnement0333</v>
          </cell>
          <cell r="C1671" t="str">
            <v>Le Bourg-00133</v>
          </cell>
          <cell r="D1671" t="str">
            <v xml:space="preserve">  Le Bourg</v>
          </cell>
        </row>
        <row r="1672">
          <cell r="B1672" t="str">
            <v>Branchement0333</v>
          </cell>
          <cell r="C1672" t="str">
            <v>RUE DU BOURG 00133</v>
          </cell>
        </row>
        <row r="1673">
          <cell r="B1673" t="str">
            <v>Compteur0333</v>
          </cell>
          <cell r="C1673" t="str">
            <v>98EA048224</v>
          </cell>
        </row>
        <row r="1674">
          <cell r="B1674" t="str">
            <v>Rang0333</v>
          </cell>
          <cell r="C1674">
            <v>1730</v>
          </cell>
          <cell r="D1674">
            <v>26470</v>
          </cell>
        </row>
        <row r="1675">
          <cell r="B1675" t="str">
            <v>Abonné0334</v>
          </cell>
          <cell r="C1675" t="str">
            <v>JOUVE ARLETTE</v>
          </cell>
          <cell r="D1675" t="str">
            <v>INT</v>
          </cell>
          <cell r="E1675">
            <v>25</v>
          </cell>
          <cell r="F1675">
            <v>524</v>
          </cell>
        </row>
        <row r="1676">
          <cell r="B1676" t="str">
            <v>Abonnement0334</v>
          </cell>
          <cell r="C1676" t="str">
            <v>Le Bourg-00149</v>
          </cell>
          <cell r="D1676" t="str">
            <v xml:space="preserve">  Le Bourg</v>
          </cell>
        </row>
        <row r="1677">
          <cell r="B1677" t="str">
            <v>Branchement0334</v>
          </cell>
          <cell r="C1677" t="str">
            <v>RUE DU BOURG 00149</v>
          </cell>
        </row>
        <row r="1678">
          <cell r="B1678" t="str">
            <v>Compteur0334</v>
          </cell>
          <cell r="C1678" t="str">
            <v>96EA161353</v>
          </cell>
        </row>
        <row r="1679">
          <cell r="B1679" t="str">
            <v>Rang0334</v>
          </cell>
          <cell r="C1679">
            <v>1990</v>
          </cell>
          <cell r="D1679">
            <v>26470</v>
          </cell>
        </row>
        <row r="1680">
          <cell r="B1680" t="str">
            <v>Abonné0335</v>
          </cell>
          <cell r="C1680" t="str">
            <v>MARTIN MICHEL</v>
          </cell>
          <cell r="D1680" t="str">
            <v>SALLE D'ATTENTE</v>
          </cell>
          <cell r="E1680">
            <v>38</v>
          </cell>
          <cell r="F1680">
            <v>1326</v>
          </cell>
        </row>
        <row r="1681">
          <cell r="B1681" t="str">
            <v>Abonnement0335</v>
          </cell>
          <cell r="C1681" t="str">
            <v>Le Bourg-00180</v>
          </cell>
          <cell r="D1681" t="str">
            <v xml:space="preserve">  Le Bourg</v>
          </cell>
        </row>
        <row r="1682">
          <cell r="B1682" t="str">
            <v>Branchement0335</v>
          </cell>
          <cell r="C1682" t="str">
            <v>RUE DU BOURG 00180</v>
          </cell>
        </row>
        <row r="1683">
          <cell r="B1683" t="str">
            <v>Compteur0335</v>
          </cell>
          <cell r="C1683" t="str">
            <v>99EA035604</v>
          </cell>
        </row>
        <row r="1684">
          <cell r="B1684" t="str">
            <v>Rang0335</v>
          </cell>
          <cell r="C1684">
            <v>2410</v>
          </cell>
          <cell r="D1684">
            <v>26470</v>
          </cell>
          <cell r="E1684" t="str">
            <v>LA MOTTE CHALANCON</v>
          </cell>
        </row>
        <row r="1685">
          <cell r="B1685" t="str">
            <v>Abonné0336</v>
          </cell>
          <cell r="C1685" t="str">
            <v>GERVASONI MARTINE</v>
          </cell>
          <cell r="D1685" t="str">
            <v>INT</v>
          </cell>
          <cell r="E1685">
            <v>0</v>
          </cell>
          <cell r="F1685">
            <v>178</v>
          </cell>
        </row>
        <row r="1686">
          <cell r="B1686" t="str">
            <v>Abonnement0336</v>
          </cell>
          <cell r="C1686" t="str">
            <v>Le Bourg-00249</v>
          </cell>
          <cell r="D1686" t="str">
            <v xml:space="preserve">  rue du Coquillon</v>
          </cell>
        </row>
        <row r="1687">
          <cell r="B1687" t="str">
            <v>Branchement0336</v>
          </cell>
          <cell r="C1687" t="str">
            <v>RUE DU BOURG 00249</v>
          </cell>
        </row>
        <row r="1688">
          <cell r="B1688" t="str">
            <v>Compteur0336</v>
          </cell>
          <cell r="C1688">
            <v>249</v>
          </cell>
        </row>
        <row r="1689">
          <cell r="B1689" t="str">
            <v>Rang0336</v>
          </cell>
          <cell r="C1689">
            <v>3470</v>
          </cell>
          <cell r="D1689">
            <v>26170</v>
          </cell>
          <cell r="E1689" t="str">
            <v>BUIS LES BARONNIES</v>
          </cell>
        </row>
        <row r="1690">
          <cell r="B1690" t="str">
            <v>Abonné0337</v>
          </cell>
          <cell r="C1690" t="str">
            <v>FONDEUR PATRICK</v>
          </cell>
          <cell r="D1690" t="str">
            <v>INT</v>
          </cell>
          <cell r="E1690">
            <v>46</v>
          </cell>
          <cell r="F1690">
            <v>2656</v>
          </cell>
        </row>
        <row r="1691">
          <cell r="B1691" t="str">
            <v>Abonnement0337</v>
          </cell>
          <cell r="C1691" t="str">
            <v>Les Calades-00260</v>
          </cell>
          <cell r="D1691" t="str">
            <v xml:space="preserve">BAT </v>
          </cell>
        </row>
        <row r="1692">
          <cell r="B1692" t="str">
            <v>Branchement0337</v>
          </cell>
          <cell r="C1692" t="str">
            <v>RUE DU BOURG 00260</v>
          </cell>
        </row>
        <row r="1693">
          <cell r="B1693" t="str">
            <v>Compteur0337</v>
          </cell>
          <cell r="C1693">
            <v>260</v>
          </cell>
        </row>
        <row r="1694">
          <cell r="B1694" t="str">
            <v>Rang0337</v>
          </cell>
          <cell r="C1694">
            <v>3620</v>
          </cell>
          <cell r="D1694">
            <v>69300</v>
          </cell>
          <cell r="E1694" t="str">
            <v>CALUIRE ET CUIRE</v>
          </cell>
        </row>
        <row r="1695">
          <cell r="B1695" t="str">
            <v>Abonné0338</v>
          </cell>
          <cell r="C1695" t="str">
            <v>TOURAINE DENISE</v>
          </cell>
          <cell r="D1695" t="str">
            <v>CAVE</v>
          </cell>
          <cell r="E1695">
            <v>6</v>
          </cell>
          <cell r="F1695">
            <v>155</v>
          </cell>
        </row>
        <row r="1696">
          <cell r="B1696" t="str">
            <v>Abonnement0338</v>
          </cell>
          <cell r="C1696" t="str">
            <v>Le Bourg-00288</v>
          </cell>
          <cell r="D1696" t="str">
            <v xml:space="preserve">  Les Revollets</v>
          </cell>
        </row>
        <row r="1697">
          <cell r="B1697" t="str">
            <v>Branchement0338</v>
          </cell>
          <cell r="C1697" t="str">
            <v>RUE DU BOURG 00288</v>
          </cell>
          <cell r="D1697" t="str">
            <v>370 chemin Vivier</v>
          </cell>
        </row>
        <row r="1698">
          <cell r="B1698" t="str">
            <v>Compteur0338</v>
          </cell>
          <cell r="C1698" t="str">
            <v>02TA039570</v>
          </cell>
        </row>
        <row r="1699">
          <cell r="B1699" t="str">
            <v>Rang0338</v>
          </cell>
          <cell r="C1699">
            <v>3940</v>
          </cell>
          <cell r="D1699">
            <v>38190</v>
          </cell>
          <cell r="E1699" t="str">
            <v>BERNIN</v>
          </cell>
        </row>
        <row r="1700">
          <cell r="B1700" t="str">
            <v>Abonné0339</v>
          </cell>
          <cell r="C1700" t="str">
            <v xml:space="preserve">OFFICE DU TOURISME DU DIOIS </v>
          </cell>
          <cell r="D1700" t="str">
            <v>INT</v>
          </cell>
          <cell r="E1700">
            <v>4</v>
          </cell>
          <cell r="F1700">
            <v>43</v>
          </cell>
        </row>
        <row r="1701">
          <cell r="B1701" t="str">
            <v>Abonnement0339</v>
          </cell>
          <cell r="C1701" t="str">
            <v>Immeuble Perce</v>
          </cell>
          <cell r="D1701" t="str">
            <v xml:space="preserve">  Place du Bourg</v>
          </cell>
        </row>
        <row r="1702">
          <cell r="B1702" t="str">
            <v>Branchement0339</v>
          </cell>
          <cell r="C1702" t="str">
            <v>RUE DU BOURG 00313</v>
          </cell>
        </row>
        <row r="1703">
          <cell r="B1703" t="str">
            <v>Compteur0339</v>
          </cell>
          <cell r="C1703" t="str">
            <v>D03TA034976</v>
          </cell>
        </row>
        <row r="1704">
          <cell r="B1704" t="str">
            <v>Rang0339</v>
          </cell>
          <cell r="C1704">
            <v>2880</v>
          </cell>
          <cell r="D1704">
            <v>26470</v>
          </cell>
        </row>
        <row r="1705">
          <cell r="B1705" t="str">
            <v>Abonné0340</v>
          </cell>
          <cell r="C1705" t="str">
            <v>BRESSON MAGUY</v>
          </cell>
          <cell r="D1705" t="str">
            <v>INT</v>
          </cell>
          <cell r="E1705">
            <v>5</v>
          </cell>
          <cell r="F1705">
            <v>1041</v>
          </cell>
        </row>
        <row r="1706">
          <cell r="B1706" t="str">
            <v>Abonnement0340</v>
          </cell>
          <cell r="C1706" t="str">
            <v>Le bourg-00328</v>
          </cell>
          <cell r="D1706" t="str">
            <v xml:space="preserve">  Le Bourg</v>
          </cell>
        </row>
        <row r="1707">
          <cell r="B1707" t="str">
            <v>Branchement0340</v>
          </cell>
          <cell r="C1707" t="str">
            <v>RUE DU BOURG 00328</v>
          </cell>
        </row>
        <row r="1708">
          <cell r="B1708" t="str">
            <v>Compteur0340</v>
          </cell>
          <cell r="C1708" t="str">
            <v>96EA243127</v>
          </cell>
        </row>
        <row r="1709">
          <cell r="B1709" t="str">
            <v>Rang0340</v>
          </cell>
          <cell r="C1709">
            <v>2370</v>
          </cell>
          <cell r="D1709">
            <v>26470</v>
          </cell>
        </row>
        <row r="1710">
          <cell r="B1710" t="str">
            <v>Abonné0341</v>
          </cell>
          <cell r="C1710" t="str">
            <v>BRESSON MAGUY</v>
          </cell>
          <cell r="D1710" t="str">
            <v>INT</v>
          </cell>
          <cell r="E1710">
            <v>50</v>
          </cell>
          <cell r="F1710">
            <v>544</v>
          </cell>
        </row>
        <row r="1711">
          <cell r="B1711" t="str">
            <v>Abonnement0341</v>
          </cell>
          <cell r="C1711" t="str">
            <v>le Bourg (00002</v>
          </cell>
          <cell r="D1711" t="str">
            <v xml:space="preserve">  Le Bourg</v>
          </cell>
        </row>
        <row r="1712">
          <cell r="B1712" t="str">
            <v>Branchement0341</v>
          </cell>
          <cell r="C1712" t="str">
            <v>RUE DU BOURG 00329</v>
          </cell>
        </row>
        <row r="1713">
          <cell r="B1713" t="str">
            <v>Compteur0341</v>
          </cell>
          <cell r="C1713" t="str">
            <v>WB1007543</v>
          </cell>
        </row>
        <row r="1714">
          <cell r="B1714" t="str">
            <v>Rang0341</v>
          </cell>
          <cell r="C1714">
            <v>2360</v>
          </cell>
          <cell r="D1714">
            <v>26470</v>
          </cell>
        </row>
        <row r="1715">
          <cell r="B1715" t="str">
            <v>Abonné0342</v>
          </cell>
          <cell r="C1715" t="str">
            <v>VEYRIER CHRISTIAN</v>
          </cell>
          <cell r="D1715" t="str">
            <v>INT</v>
          </cell>
          <cell r="E1715">
            <v>5</v>
          </cell>
          <cell r="F1715">
            <v>190</v>
          </cell>
        </row>
        <row r="1716">
          <cell r="B1716" t="str">
            <v>Abonnement0342</v>
          </cell>
          <cell r="C1716" t="str">
            <v>LE BOURG 00343</v>
          </cell>
          <cell r="D1716" t="str">
            <v xml:space="preserve">  </v>
          </cell>
        </row>
        <row r="1717">
          <cell r="B1717" t="str">
            <v>Branchement0342</v>
          </cell>
          <cell r="C1717" t="str">
            <v>RUE DU BOURG 00343</v>
          </cell>
        </row>
        <row r="1718">
          <cell r="B1718" t="str">
            <v>Compteur0342</v>
          </cell>
          <cell r="C1718" t="str">
            <v>96EA072708</v>
          </cell>
        </row>
        <row r="1719">
          <cell r="B1719" t="str">
            <v>Rang0342</v>
          </cell>
          <cell r="C1719">
            <v>4090</v>
          </cell>
          <cell r="D1719">
            <v>26470</v>
          </cell>
          <cell r="E1719" t="str">
            <v>LA MOTTE CHALANCON</v>
          </cell>
        </row>
        <row r="1720">
          <cell r="B1720" t="str">
            <v>Abonné0343</v>
          </cell>
          <cell r="C1720" t="str">
            <v>DAUMAS MADELEINE</v>
          </cell>
          <cell r="D1720" t="str">
            <v>INT</v>
          </cell>
          <cell r="E1720">
            <v>25</v>
          </cell>
          <cell r="F1720">
            <v>734</v>
          </cell>
        </row>
        <row r="1721">
          <cell r="B1721" t="str">
            <v>Abonnement0343</v>
          </cell>
          <cell r="C1721" t="str">
            <v>le bourg-00373</v>
          </cell>
          <cell r="D1721" t="str">
            <v xml:space="preserve">  </v>
          </cell>
        </row>
        <row r="1722">
          <cell r="B1722" t="str">
            <v>Branchement0343</v>
          </cell>
          <cell r="C1722" t="str">
            <v>RUE DU BOURG 00373</v>
          </cell>
        </row>
        <row r="1723">
          <cell r="B1723" t="str">
            <v>Compteur0343</v>
          </cell>
          <cell r="C1723" t="str">
            <v>96EA243130</v>
          </cell>
        </row>
        <row r="1724">
          <cell r="B1724" t="str">
            <v>Rang0343</v>
          </cell>
          <cell r="C1724">
            <v>1130</v>
          </cell>
          <cell r="D1724">
            <v>26470</v>
          </cell>
        </row>
        <row r="1725">
          <cell r="B1725" t="str">
            <v>Abonné0344</v>
          </cell>
          <cell r="C1725" t="str">
            <v>FORTIER MARIE-CHRISTINE</v>
          </cell>
          <cell r="D1725" t="str">
            <v>INT</v>
          </cell>
          <cell r="E1725">
            <v>61</v>
          </cell>
          <cell r="F1725">
            <v>1120</v>
          </cell>
        </row>
        <row r="1726">
          <cell r="B1726" t="str">
            <v>Abonnement0344</v>
          </cell>
          <cell r="C1726" t="str">
            <v>ex Brusset</v>
          </cell>
          <cell r="D1726" t="str">
            <v xml:space="preserve">  Coin Mako</v>
          </cell>
        </row>
        <row r="1727">
          <cell r="B1727" t="str">
            <v>Branchement0344</v>
          </cell>
          <cell r="C1727" t="str">
            <v>RUE DU BOURG 00376</v>
          </cell>
        </row>
        <row r="1728">
          <cell r="B1728" t="str">
            <v>Compteur0344</v>
          </cell>
          <cell r="C1728" t="str">
            <v>98EA048233</v>
          </cell>
        </row>
        <row r="1729">
          <cell r="B1729" t="str">
            <v>Rang0344</v>
          </cell>
          <cell r="C1729">
            <v>1500</v>
          </cell>
          <cell r="D1729">
            <v>26470</v>
          </cell>
        </row>
        <row r="1730">
          <cell r="B1730" t="str">
            <v>Abonné0345</v>
          </cell>
          <cell r="C1730" t="str">
            <v>PONCON DANIELLE</v>
          </cell>
          <cell r="D1730" t="str">
            <v>INT EVIER</v>
          </cell>
          <cell r="E1730">
            <v>24</v>
          </cell>
          <cell r="F1730">
            <v>269</v>
          </cell>
        </row>
        <row r="1731">
          <cell r="B1731" t="str">
            <v>Abonnement0345</v>
          </cell>
          <cell r="C1731" t="str">
            <v>le bourg-00401</v>
          </cell>
          <cell r="D1731" t="str">
            <v xml:space="preserve">  Grande Rue</v>
          </cell>
        </row>
        <row r="1732">
          <cell r="B1732" t="str">
            <v>Branchement0345</v>
          </cell>
          <cell r="C1732" t="str">
            <v>RUE DU BOURG 00401</v>
          </cell>
        </row>
        <row r="1733">
          <cell r="B1733" t="str">
            <v>Compteur0345</v>
          </cell>
          <cell r="C1733" t="str">
            <v>03TA034977</v>
          </cell>
        </row>
        <row r="1734">
          <cell r="B1734" t="str">
            <v>Rang0345</v>
          </cell>
          <cell r="C1734">
            <v>3210</v>
          </cell>
          <cell r="D1734">
            <v>26470</v>
          </cell>
        </row>
        <row r="1735">
          <cell r="B1735" t="str">
            <v>Abonné0346</v>
          </cell>
          <cell r="C1735" t="str">
            <v>BOYER JEAN PAUL</v>
          </cell>
          <cell r="D1735" t="str">
            <v>INT</v>
          </cell>
          <cell r="E1735">
            <v>64</v>
          </cell>
          <cell r="F1735">
            <v>1845</v>
          </cell>
        </row>
        <row r="1736">
          <cell r="B1736" t="str">
            <v>Abonnement0346</v>
          </cell>
          <cell r="C1736" t="str">
            <v>RUE DU BOURG P00011</v>
          </cell>
          <cell r="D1736" t="str">
            <v xml:space="preserve">  </v>
          </cell>
        </row>
        <row r="1737">
          <cell r="B1737" t="str">
            <v>Branchement0346</v>
          </cell>
          <cell r="C1737" t="str">
            <v>RUE DU BOURG P00011</v>
          </cell>
        </row>
        <row r="1738">
          <cell r="B1738" t="str">
            <v>Compteur0346</v>
          </cell>
          <cell r="C1738" t="str">
            <v>01TA047426</v>
          </cell>
        </row>
        <row r="1739">
          <cell r="B1739" t="str">
            <v>Rang0346</v>
          </cell>
          <cell r="C1739">
            <v>0</v>
          </cell>
          <cell r="D1739">
            <v>26470</v>
          </cell>
          <cell r="E1739" t="str">
            <v xml:space="preserve">LA MOTTE  </v>
          </cell>
        </row>
        <row r="1740">
          <cell r="B1740" t="str">
            <v>Abonné0347</v>
          </cell>
          <cell r="C1740" t="str">
            <v>FAURE MICHEL</v>
          </cell>
          <cell r="D1740" t="str">
            <v>EXT</v>
          </cell>
          <cell r="E1740">
            <v>87</v>
          </cell>
          <cell r="F1740">
            <v>2679</v>
          </cell>
        </row>
        <row r="1741">
          <cell r="B1741" t="str">
            <v>Abonnement0347</v>
          </cell>
          <cell r="C1741" t="str">
            <v>Sertorin-00116</v>
          </cell>
          <cell r="D1741" t="str">
            <v xml:space="preserve">  La Colombine</v>
          </cell>
        </row>
        <row r="1742">
          <cell r="B1742" t="str">
            <v>Branchement0347</v>
          </cell>
          <cell r="C1742" t="str">
            <v>SERTORIN 00116</v>
          </cell>
        </row>
        <row r="1743">
          <cell r="B1743" t="str">
            <v>Compteur0347</v>
          </cell>
          <cell r="C1743">
            <v>177303499</v>
          </cell>
        </row>
        <row r="1744">
          <cell r="B1744" t="str">
            <v>Rang0347</v>
          </cell>
          <cell r="C1744">
            <v>1450</v>
          </cell>
          <cell r="D1744">
            <v>26510</v>
          </cell>
          <cell r="E1744" t="str">
            <v>SAHUNE</v>
          </cell>
        </row>
        <row r="1745">
          <cell r="B1745" t="str">
            <v>Abonné0348</v>
          </cell>
          <cell r="C1745" t="str">
            <v>GATTEGNO FRANCIS</v>
          </cell>
          <cell r="D1745" t="str">
            <v>EXT</v>
          </cell>
          <cell r="E1745">
            <v>40</v>
          </cell>
          <cell r="F1745">
            <v>2950</v>
          </cell>
        </row>
        <row r="1746">
          <cell r="B1746" t="str">
            <v>Abonnement0348</v>
          </cell>
          <cell r="C1746" t="str">
            <v>Sertorin-00126</v>
          </cell>
          <cell r="D1746" t="str">
            <v xml:space="preserve">  </v>
          </cell>
        </row>
        <row r="1747">
          <cell r="B1747" t="str">
            <v>Branchement0348</v>
          </cell>
          <cell r="C1747" t="str">
            <v>SERTORIN 00126</v>
          </cell>
        </row>
        <row r="1748">
          <cell r="B1748" t="str">
            <v>Compteur0348</v>
          </cell>
          <cell r="C1748" t="str">
            <v>97EA032932</v>
          </cell>
        </row>
        <row r="1749">
          <cell r="B1749" t="str">
            <v>Rang0348</v>
          </cell>
          <cell r="C1749">
            <v>1600</v>
          </cell>
          <cell r="D1749">
            <v>26470</v>
          </cell>
          <cell r="E1749" t="str">
            <v xml:space="preserve">LA MOTTE  </v>
          </cell>
        </row>
        <row r="1750">
          <cell r="B1750" t="str">
            <v>Abonné0349</v>
          </cell>
          <cell r="C1750" t="str">
            <v>GRASSOT  MARIE JEANNE</v>
          </cell>
          <cell r="D1750" t="str">
            <v>EXT LAVOIR</v>
          </cell>
          <cell r="E1750">
            <v>6</v>
          </cell>
          <cell r="F1750">
            <v>8714</v>
          </cell>
        </row>
        <row r="1751">
          <cell r="B1751" t="str">
            <v>Abonnement0349</v>
          </cell>
          <cell r="C1751" t="str">
            <v>Sertorin-00140</v>
          </cell>
          <cell r="D1751" t="str">
            <v xml:space="preserve">  Sertorin</v>
          </cell>
        </row>
        <row r="1752">
          <cell r="B1752" t="str">
            <v>Branchement0349</v>
          </cell>
          <cell r="C1752" t="str">
            <v>SERTORIN 00140</v>
          </cell>
        </row>
        <row r="1753">
          <cell r="B1753" t="str">
            <v>Compteur0349</v>
          </cell>
          <cell r="C1753" t="str">
            <v>76CB504072</v>
          </cell>
        </row>
        <row r="1754">
          <cell r="B1754" t="str">
            <v>Rang0349</v>
          </cell>
          <cell r="C1754">
            <v>1790</v>
          </cell>
          <cell r="D1754">
            <v>26470</v>
          </cell>
        </row>
        <row r="1755">
          <cell r="B1755" t="str">
            <v>Abonné0350</v>
          </cell>
          <cell r="C1755" t="str">
            <v>TISSOT Dominique</v>
          </cell>
          <cell r="D1755" t="str">
            <v>INT</v>
          </cell>
          <cell r="E1755">
            <v>0</v>
          </cell>
          <cell r="F1755">
            <v>611</v>
          </cell>
        </row>
        <row r="1756">
          <cell r="B1756" t="str">
            <v>Abonnement0350</v>
          </cell>
          <cell r="C1756" t="str">
            <v>SERTORIN-00169</v>
          </cell>
          <cell r="D1756" t="str">
            <v xml:space="preserve">  Les Ecureuils</v>
          </cell>
        </row>
        <row r="1757">
          <cell r="B1757" t="str">
            <v>Branchement0350</v>
          </cell>
          <cell r="C1757" t="str">
            <v>SERTORIN 00169</v>
          </cell>
          <cell r="D1757" t="str">
            <v>rue Hélène de Tournon</v>
          </cell>
        </row>
        <row r="1758">
          <cell r="B1758" t="str">
            <v>Compteur0350</v>
          </cell>
          <cell r="C1758" t="str">
            <v>97EA032937</v>
          </cell>
        </row>
        <row r="1759">
          <cell r="B1759" t="str">
            <v>Rang0350</v>
          </cell>
          <cell r="C1759">
            <v>2260</v>
          </cell>
          <cell r="D1759">
            <v>7300</v>
          </cell>
          <cell r="E1759" t="str">
            <v>TOURNON SUR RHONE</v>
          </cell>
        </row>
        <row r="1760">
          <cell r="B1760" t="str">
            <v>Abonné0351</v>
          </cell>
          <cell r="C1760" t="str">
            <v>SAURON YVONNE</v>
          </cell>
          <cell r="D1760" t="str">
            <v>EXT</v>
          </cell>
          <cell r="E1760">
            <v>8</v>
          </cell>
          <cell r="F1760">
            <v>2925</v>
          </cell>
        </row>
        <row r="1761">
          <cell r="B1761" t="str">
            <v>Abonnement0351</v>
          </cell>
          <cell r="C1761" t="str">
            <v>Sertorin-00265</v>
          </cell>
          <cell r="D1761" t="str">
            <v>7  rue de la Liberté</v>
          </cell>
        </row>
        <row r="1762">
          <cell r="B1762" t="str">
            <v>Branchement0351</v>
          </cell>
          <cell r="C1762" t="str">
            <v>SERTORIN 00265</v>
          </cell>
        </row>
        <row r="1763">
          <cell r="B1763" t="str">
            <v>Compteur0351</v>
          </cell>
          <cell r="C1763" t="str">
            <v>74CCB1501625</v>
          </cell>
        </row>
        <row r="1764">
          <cell r="B1764" t="str">
            <v>Rang0351</v>
          </cell>
          <cell r="C1764">
            <v>3670</v>
          </cell>
          <cell r="D1764">
            <v>38130</v>
          </cell>
          <cell r="E1764" t="str">
            <v>ECHIROLLES</v>
          </cell>
        </row>
        <row r="1765">
          <cell r="B1765" t="str">
            <v>Abonné0352</v>
          </cell>
          <cell r="C1765" t="str">
            <v>STIEGHORST  Waltraud</v>
          </cell>
          <cell r="D1765" t="str">
            <v>INT</v>
          </cell>
          <cell r="E1765">
            <v>20</v>
          </cell>
          <cell r="F1765">
            <v>2984</v>
          </cell>
        </row>
        <row r="1766">
          <cell r="B1766" t="str">
            <v>Abonnement0352</v>
          </cell>
          <cell r="C1766" t="str">
            <v>Sertorin-00276</v>
          </cell>
          <cell r="D1766" t="str">
            <v>19  Fasanenstrade</v>
          </cell>
        </row>
        <row r="1767">
          <cell r="B1767" t="str">
            <v>Branchement0352</v>
          </cell>
          <cell r="C1767" t="str">
            <v>SERTORIN 00276</v>
          </cell>
        </row>
        <row r="1768">
          <cell r="B1768" t="str">
            <v>Compteur0352</v>
          </cell>
          <cell r="C1768" t="str">
            <v>71CCB025138</v>
          </cell>
        </row>
        <row r="1769">
          <cell r="B1769" t="str">
            <v>Rang0352</v>
          </cell>
          <cell r="C1769">
            <v>3780</v>
          </cell>
          <cell r="D1769">
            <v>76131</v>
          </cell>
          <cell r="E1769" t="str">
            <v>KARLSRUHE</v>
          </cell>
        </row>
        <row r="1770">
          <cell r="B1770" t="str">
            <v>Abonné0353</v>
          </cell>
          <cell r="C1770" t="str">
            <v>LARRIN IGNACIO</v>
          </cell>
          <cell r="D1770" t="str">
            <v>INT</v>
          </cell>
          <cell r="E1770">
            <v>37</v>
          </cell>
          <cell r="F1770">
            <v>2262</v>
          </cell>
        </row>
        <row r="1771">
          <cell r="B1771" t="str">
            <v>Abonnement0353</v>
          </cell>
          <cell r="C1771" t="str">
            <v>MAISON</v>
          </cell>
          <cell r="D1771" t="str">
            <v xml:space="preserve">  Sertorin</v>
          </cell>
        </row>
        <row r="1772">
          <cell r="B1772" t="str">
            <v>Branchement0353</v>
          </cell>
          <cell r="C1772" t="str">
            <v>SERTORIN 00344</v>
          </cell>
        </row>
        <row r="1773">
          <cell r="B1773" t="str">
            <v>Compteur0353</v>
          </cell>
          <cell r="C1773" t="str">
            <v>93EA001914</v>
          </cell>
        </row>
        <row r="1774">
          <cell r="B1774" t="str">
            <v>Rang0353</v>
          </cell>
          <cell r="C1774">
            <v>170</v>
          </cell>
          <cell r="D1774">
            <v>26470</v>
          </cell>
        </row>
        <row r="1775">
          <cell r="B1775" t="str">
            <v>Abonné0354</v>
          </cell>
          <cell r="C1775" t="str">
            <v>DERACHE PATRICIA</v>
          </cell>
          <cell r="D1775" t="str">
            <v>EXT</v>
          </cell>
          <cell r="E1775">
            <v>3</v>
          </cell>
          <cell r="F1775">
            <v>176</v>
          </cell>
        </row>
        <row r="1776">
          <cell r="B1776" t="str">
            <v>Abonnement0354</v>
          </cell>
          <cell r="C1776" t="str">
            <v>ST ANTOINE</v>
          </cell>
          <cell r="D1776" t="str">
            <v xml:space="preserve">  </v>
          </cell>
        </row>
        <row r="1777">
          <cell r="B1777" t="str">
            <v>Branchement0354</v>
          </cell>
          <cell r="C1777" t="str">
            <v>ST ANTOINE</v>
          </cell>
        </row>
        <row r="1778">
          <cell r="B1778" t="str">
            <v>Compteur0354</v>
          </cell>
          <cell r="C1778" t="str">
            <v>D03TA034982</v>
          </cell>
        </row>
        <row r="1779">
          <cell r="B1779" t="str">
            <v>Rang0354</v>
          </cell>
          <cell r="C1779">
            <v>4390</v>
          </cell>
          <cell r="D1779">
            <v>26470</v>
          </cell>
          <cell r="E1779" t="str">
            <v xml:space="preserve">LA MOTTE  </v>
          </cell>
        </row>
        <row r="1780">
          <cell r="B1780" t="str">
            <v>Abonné0355</v>
          </cell>
          <cell r="C1780" t="str">
            <v>MONNIER DANIEL</v>
          </cell>
          <cell r="D1780" t="str">
            <v>EXT DI MARTINO</v>
          </cell>
          <cell r="E1780">
            <v>1371</v>
          </cell>
          <cell r="F1780">
            <v>8792</v>
          </cell>
        </row>
        <row r="1781">
          <cell r="B1781" t="str">
            <v>Abonnement0355</v>
          </cell>
          <cell r="C1781" t="str">
            <v>camping la Pib</v>
          </cell>
          <cell r="D1781" t="str">
            <v xml:space="preserve">  St Pierre</v>
          </cell>
        </row>
        <row r="1782">
          <cell r="B1782" t="str">
            <v>Branchement0355</v>
          </cell>
          <cell r="C1782" t="str">
            <v>ST PIERRE 00194</v>
          </cell>
        </row>
        <row r="1783">
          <cell r="B1783" t="str">
            <v>Compteur0355</v>
          </cell>
          <cell r="C1783" t="str">
            <v>WE300257</v>
          </cell>
        </row>
        <row r="1784">
          <cell r="B1784" t="str">
            <v>Rang0355</v>
          </cell>
          <cell r="C1784">
            <v>2580</v>
          </cell>
          <cell r="D1784">
            <v>26470</v>
          </cell>
        </row>
        <row r="1785">
          <cell r="B1785" t="str">
            <v>Abonné0356</v>
          </cell>
          <cell r="C1785" t="str">
            <v>PASQUAL DENIS</v>
          </cell>
          <cell r="D1785" t="str">
            <v>EXT</v>
          </cell>
          <cell r="E1785">
            <v>108</v>
          </cell>
          <cell r="F1785">
            <v>906</v>
          </cell>
        </row>
        <row r="1786">
          <cell r="B1786" t="str">
            <v>Abonnement0356</v>
          </cell>
          <cell r="C1786" t="str">
            <v>STE CATHERINE1</v>
          </cell>
          <cell r="D1786" t="str">
            <v xml:space="preserve">  Saint Catherine</v>
          </cell>
        </row>
        <row r="1787">
          <cell r="B1787" t="str">
            <v>Branchement0356</v>
          </cell>
          <cell r="C1787" t="str">
            <v>STE CATHERINE</v>
          </cell>
        </row>
        <row r="1788">
          <cell r="B1788" t="str">
            <v>Compteur0356</v>
          </cell>
          <cell r="C1788" t="str">
            <v>02TA028438</v>
          </cell>
        </row>
        <row r="1789">
          <cell r="B1789" t="str">
            <v>Rang0356</v>
          </cell>
          <cell r="C1789">
            <v>0</v>
          </cell>
          <cell r="D1789">
            <v>26470</v>
          </cell>
          <cell r="E1789" t="str">
            <v xml:space="preserve">LA MOTTE  </v>
          </cell>
        </row>
        <row r="1790">
          <cell r="B1790" t="str">
            <v>Abonné0357</v>
          </cell>
          <cell r="C1790" t="str">
            <v>GOUEZEL GILLES</v>
          </cell>
          <cell r="D1790" t="str">
            <v>INT</v>
          </cell>
          <cell r="E1790">
            <v>0</v>
          </cell>
          <cell r="F1790">
            <v>2107</v>
          </cell>
        </row>
        <row r="1791">
          <cell r="B1791" t="str">
            <v>Abonnement0357</v>
          </cell>
          <cell r="C1791" t="str">
            <v>Sainte Catheri-00016</v>
          </cell>
          <cell r="D1791" t="str">
            <v xml:space="preserve">  </v>
          </cell>
        </row>
        <row r="1792">
          <cell r="B1792" t="str">
            <v>Branchement0357</v>
          </cell>
          <cell r="C1792" t="str">
            <v>STE CATHERINE 00016</v>
          </cell>
        </row>
        <row r="1793">
          <cell r="B1793" t="str">
            <v>Compteur0357</v>
          </cell>
          <cell r="C1793" t="str">
            <v>97EA032930</v>
          </cell>
        </row>
        <row r="1794">
          <cell r="B1794" t="str">
            <v>Rang0357</v>
          </cell>
          <cell r="C1794">
            <v>90</v>
          </cell>
          <cell r="D1794">
            <v>26470</v>
          </cell>
          <cell r="E1794" t="str">
            <v xml:space="preserve">LA MOTTE  </v>
          </cell>
        </row>
        <row r="1795">
          <cell r="B1795" t="str">
            <v>Abonné0358</v>
          </cell>
          <cell r="C1795" t="str">
            <v>BEYNET ROBERT</v>
          </cell>
          <cell r="D1795" t="str">
            <v xml:space="preserve">EXT AU FOND SOUS </v>
          </cell>
          <cell r="E1795">
            <v>24</v>
          </cell>
          <cell r="F1795">
            <v>4161</v>
          </cell>
        </row>
        <row r="1796">
          <cell r="B1796" t="str">
            <v>Abonnement0358</v>
          </cell>
          <cell r="C1796" t="str">
            <v>Ste Catherine-00035</v>
          </cell>
          <cell r="D1796" t="str">
            <v xml:space="preserve">  </v>
          </cell>
          <cell r="E1796" t="str">
            <v>POT DE FLEUR</v>
          </cell>
        </row>
        <row r="1797">
          <cell r="B1797" t="str">
            <v>Branchement0358</v>
          </cell>
          <cell r="C1797" t="str">
            <v>STE CATHERINE 00035</v>
          </cell>
        </row>
        <row r="1798">
          <cell r="B1798" t="str">
            <v>Compteur0358</v>
          </cell>
          <cell r="C1798" t="str">
            <v>WB1007540</v>
          </cell>
        </row>
        <row r="1799">
          <cell r="B1799" t="str">
            <v>Rang0358</v>
          </cell>
          <cell r="C1799">
            <v>390</v>
          </cell>
          <cell r="D1799">
            <v>26470</v>
          </cell>
        </row>
        <row r="1800">
          <cell r="B1800" t="str">
            <v>Abonné0359</v>
          </cell>
          <cell r="C1800" t="str">
            <v>DUFRENE JACQUES</v>
          </cell>
          <cell r="D1800" t="str">
            <v>INT</v>
          </cell>
          <cell r="E1800">
            <v>50</v>
          </cell>
          <cell r="F1800">
            <v>1571</v>
          </cell>
        </row>
        <row r="1801">
          <cell r="B1801" t="str">
            <v>Abonnement0359</v>
          </cell>
          <cell r="C1801" t="str">
            <v>Sainte Catheri-00113</v>
          </cell>
          <cell r="D1801" t="str">
            <v xml:space="preserve">  Sainte Catherine</v>
          </cell>
        </row>
        <row r="1802">
          <cell r="B1802" t="str">
            <v>Branchement0359</v>
          </cell>
          <cell r="C1802" t="str">
            <v>STE CATHERINE 00113</v>
          </cell>
        </row>
        <row r="1803">
          <cell r="B1803" t="str">
            <v>Compteur0359</v>
          </cell>
          <cell r="C1803" t="str">
            <v>98EA048222</v>
          </cell>
        </row>
        <row r="1804">
          <cell r="B1804" t="str">
            <v>Rang0359</v>
          </cell>
          <cell r="C1804">
            <v>1430</v>
          </cell>
          <cell r="D1804">
            <v>26470</v>
          </cell>
        </row>
        <row r="1805">
          <cell r="B1805" t="str">
            <v>Abonné0360</v>
          </cell>
          <cell r="C1805" t="str">
            <v>LAMOTE CLAUDE</v>
          </cell>
          <cell r="D1805" t="str">
            <v>INT</v>
          </cell>
          <cell r="E1805">
            <v>48</v>
          </cell>
          <cell r="F1805">
            <v>693</v>
          </cell>
        </row>
        <row r="1806">
          <cell r="B1806" t="str">
            <v>Abonnement0360</v>
          </cell>
          <cell r="C1806" t="str">
            <v>Bramefaim-00156</v>
          </cell>
          <cell r="D1806" t="str">
            <v xml:space="preserve">  Quartier Bramefaim</v>
          </cell>
        </row>
        <row r="1807">
          <cell r="B1807" t="str">
            <v>Branchement0360</v>
          </cell>
          <cell r="C1807" t="str">
            <v>STE CATHERINE 00156</v>
          </cell>
        </row>
        <row r="1808">
          <cell r="B1808" t="str">
            <v>Compteur0360</v>
          </cell>
          <cell r="C1808" t="str">
            <v>06TA162526</v>
          </cell>
        </row>
        <row r="1809">
          <cell r="B1809" t="str">
            <v>Rang0360</v>
          </cell>
          <cell r="C1809">
            <v>2090</v>
          </cell>
          <cell r="D1809">
            <v>26470</v>
          </cell>
        </row>
        <row r="1810">
          <cell r="B1810" t="str">
            <v>Abonné0361</v>
          </cell>
          <cell r="C1810" t="str">
            <v>MAHON ABEL</v>
          </cell>
          <cell r="D1810" t="str">
            <v>EXT</v>
          </cell>
          <cell r="E1810">
            <v>47</v>
          </cell>
          <cell r="F1810">
            <v>1671</v>
          </cell>
        </row>
        <row r="1811">
          <cell r="B1811" t="str">
            <v>Abonnement0361</v>
          </cell>
          <cell r="C1811" t="str">
            <v>Le Collet-00176</v>
          </cell>
          <cell r="D1811" t="str">
            <v xml:space="preserve">  Le Collet</v>
          </cell>
        </row>
        <row r="1812">
          <cell r="B1812" t="str">
            <v>Branchement0361</v>
          </cell>
          <cell r="C1812" t="str">
            <v>STE CATHERINE 00176</v>
          </cell>
        </row>
        <row r="1813">
          <cell r="B1813" t="str">
            <v>Compteur0361</v>
          </cell>
          <cell r="C1813" t="str">
            <v>97EA032917</v>
          </cell>
        </row>
        <row r="1814">
          <cell r="B1814" t="str">
            <v>Rang0361</v>
          </cell>
          <cell r="C1814">
            <v>2340</v>
          </cell>
          <cell r="D1814">
            <v>26470</v>
          </cell>
        </row>
        <row r="1815">
          <cell r="B1815" t="str">
            <v>Abonné0362</v>
          </cell>
          <cell r="C1815" t="str">
            <v>GARAIX AURELIE</v>
          </cell>
          <cell r="D1815" t="str">
            <v>EXT</v>
          </cell>
          <cell r="E1815">
            <v>39</v>
          </cell>
          <cell r="F1815">
            <v>1167</v>
          </cell>
        </row>
        <row r="1816">
          <cell r="B1816" t="str">
            <v>Abonnement0362</v>
          </cell>
          <cell r="C1816" t="str">
            <v>Le Pavillon Ma</v>
          </cell>
          <cell r="D1816" t="str">
            <v xml:space="preserve">  Le Pavillon</v>
          </cell>
        </row>
        <row r="1817">
          <cell r="B1817" t="str">
            <v>Branchement0362</v>
          </cell>
          <cell r="C1817" t="str">
            <v>STE CATHERINE 00204</v>
          </cell>
        </row>
        <row r="1818">
          <cell r="B1818" t="str">
            <v>Compteur0362</v>
          </cell>
          <cell r="C1818" t="str">
            <v>97EA063163</v>
          </cell>
        </row>
        <row r="1819">
          <cell r="B1819" t="str">
            <v>Rang0362</v>
          </cell>
          <cell r="C1819">
            <v>520</v>
          </cell>
          <cell r="D1819">
            <v>26470</v>
          </cell>
        </row>
        <row r="1820">
          <cell r="B1820" t="str">
            <v>Abonné0363</v>
          </cell>
          <cell r="C1820" t="str">
            <v>BLANCARD EMMANUEL</v>
          </cell>
          <cell r="D1820">
            <v>37</v>
          </cell>
          <cell r="E1820">
            <v>117</v>
          </cell>
        </row>
        <row r="1821">
          <cell r="B1821" t="str">
            <v>Abonnement0363</v>
          </cell>
          <cell r="C1821" t="str">
            <v>MAISON BLANCARD</v>
          </cell>
          <cell r="D1821" t="str">
            <v xml:space="preserve">  Le Pavillon</v>
          </cell>
        </row>
        <row r="1822">
          <cell r="B1822" t="str">
            <v>Branchement0363</v>
          </cell>
          <cell r="C1822" t="str">
            <v>STE CATHERINE 00351</v>
          </cell>
        </row>
        <row r="1823">
          <cell r="B1823" t="str">
            <v>Compteur0363</v>
          </cell>
          <cell r="C1823" t="str">
            <v>D12TA028305</v>
          </cell>
        </row>
        <row r="1824">
          <cell r="B1824" t="str">
            <v>Rang0363</v>
          </cell>
          <cell r="C1824">
            <v>2030</v>
          </cell>
          <cell r="D1824">
            <v>26470</v>
          </cell>
        </row>
        <row r="1825">
          <cell r="B1825" t="str">
            <v>Abonné0364</v>
          </cell>
          <cell r="C1825" t="str">
            <v>LACOUR AIMEE</v>
          </cell>
          <cell r="D1825" t="str">
            <v>EXT</v>
          </cell>
          <cell r="E1825">
            <v>26</v>
          </cell>
          <cell r="F1825">
            <v>630</v>
          </cell>
        </row>
        <row r="1826">
          <cell r="B1826" t="str">
            <v>Abonnement0364</v>
          </cell>
          <cell r="C1826" t="str">
            <v>Saint Catherin</v>
          </cell>
          <cell r="D1826" t="str">
            <v xml:space="preserve">  Ste Catherine</v>
          </cell>
        </row>
        <row r="1827">
          <cell r="B1827" t="str">
            <v>Branchement0364</v>
          </cell>
          <cell r="C1827" t="str">
            <v>STE CATHERINE 00382</v>
          </cell>
        </row>
        <row r="1828">
          <cell r="B1828" t="str">
            <v>Compteur0364</v>
          </cell>
          <cell r="C1828" t="str">
            <v>02TA028439</v>
          </cell>
        </row>
        <row r="1829">
          <cell r="B1829" t="str">
            <v>Rang0364</v>
          </cell>
          <cell r="C1829">
            <v>2050</v>
          </cell>
          <cell r="D1829">
            <v>26470</v>
          </cell>
        </row>
        <row r="1830">
          <cell r="B1830" t="str">
            <v>Abonné0365</v>
          </cell>
          <cell r="C1830" t="str">
            <v>PONTAL DESIRE</v>
          </cell>
          <cell r="D1830" t="str">
            <v>EXT</v>
          </cell>
          <cell r="E1830">
            <v>26</v>
          </cell>
          <cell r="F1830">
            <v>1612</v>
          </cell>
        </row>
        <row r="1831">
          <cell r="B1831" t="str">
            <v>Abonnement0365</v>
          </cell>
          <cell r="C1831" t="str">
            <v>SAINTE CATHERI-00395</v>
          </cell>
          <cell r="D1831" t="str">
            <v xml:space="preserve">  Sainte Catherine</v>
          </cell>
        </row>
        <row r="1832">
          <cell r="B1832" t="str">
            <v>Branchement0365</v>
          </cell>
          <cell r="C1832" t="str">
            <v>STE CATHERINE 00395</v>
          </cell>
        </row>
        <row r="1833">
          <cell r="B1833" t="str">
            <v>Compteur0365</v>
          </cell>
          <cell r="C1833" t="str">
            <v>93EA001902</v>
          </cell>
        </row>
        <row r="1834">
          <cell r="B1834" t="str">
            <v>Rang0365</v>
          </cell>
          <cell r="C1834">
            <v>3280</v>
          </cell>
          <cell r="D1834">
            <v>26470</v>
          </cell>
        </row>
        <row r="1835">
          <cell r="B1835" t="str">
            <v>Abonné0366</v>
          </cell>
          <cell r="C1835" t="str">
            <v>GONZALES CHRISTOPHE</v>
          </cell>
          <cell r="D1835" t="str">
            <v>EXT</v>
          </cell>
          <cell r="E1835">
            <v>44</v>
          </cell>
          <cell r="F1835">
            <v>4682</v>
          </cell>
        </row>
        <row r="1836">
          <cell r="B1836" t="str">
            <v>Abonnement0366</v>
          </cell>
          <cell r="C1836" t="str">
            <v>Le Pavillon</v>
          </cell>
          <cell r="D1836" t="str">
            <v xml:space="preserve">  Le Pavillon</v>
          </cell>
        </row>
        <row r="1837">
          <cell r="B1837" t="str">
            <v>Branchement0366</v>
          </cell>
          <cell r="C1837" t="str">
            <v>STE CATHERINE 0114</v>
          </cell>
        </row>
        <row r="1838">
          <cell r="B1838" t="str">
            <v>Compteur0366</v>
          </cell>
          <cell r="C1838" t="str">
            <v>90EA228333</v>
          </cell>
        </row>
        <row r="1839">
          <cell r="B1839" t="str">
            <v>Rang0366</v>
          </cell>
          <cell r="C1839">
            <v>440</v>
          </cell>
          <cell r="D1839">
            <v>26470</v>
          </cell>
        </row>
        <row r="1840">
          <cell r="B1840" t="str">
            <v>Abonné0367</v>
          </cell>
          <cell r="C1840" t="str">
            <v>JOUVE YVES</v>
          </cell>
          <cell r="D1840" t="str">
            <v>EXT</v>
          </cell>
          <cell r="E1840">
            <v>31</v>
          </cell>
          <cell r="F1840">
            <v>566</v>
          </cell>
        </row>
        <row r="1841">
          <cell r="B1841" t="str">
            <v>Abonnement0367</v>
          </cell>
          <cell r="C1841" t="str">
            <v xml:space="preserve">STE CATHERINE </v>
          </cell>
          <cell r="D1841" t="str">
            <v xml:space="preserve">  </v>
          </cell>
        </row>
        <row r="1842">
          <cell r="B1842" t="str">
            <v>Branchement0367</v>
          </cell>
          <cell r="C1842" t="str">
            <v xml:space="preserve">STE CATHERINE </v>
          </cell>
        </row>
        <row r="1843">
          <cell r="B1843" t="str">
            <v>Compteur0367</v>
          </cell>
          <cell r="C1843" t="str">
            <v>D06TA177601</v>
          </cell>
        </row>
        <row r="1844">
          <cell r="B1844" t="str">
            <v>Rang0367</v>
          </cell>
          <cell r="C1844">
            <v>4270</v>
          </cell>
          <cell r="D1844">
            <v>26470</v>
          </cell>
          <cell r="E1844" t="str">
            <v xml:space="preserve">LA MOTTE  </v>
          </cell>
        </row>
        <row r="1845">
          <cell r="B1845" t="str">
            <v>Abonné0368</v>
          </cell>
          <cell r="C1845" t="str">
            <v>MECH EMMANUEL</v>
          </cell>
          <cell r="D1845" t="str">
            <v>EXT</v>
          </cell>
          <cell r="E1845">
            <v>5</v>
          </cell>
          <cell r="F1845">
            <v>373</v>
          </cell>
        </row>
        <row r="1846">
          <cell r="B1846" t="str">
            <v>Abonnement0368</v>
          </cell>
          <cell r="C1846" t="str">
            <v>Ste Catherine-00185</v>
          </cell>
          <cell r="D1846" t="str">
            <v xml:space="preserve">  </v>
          </cell>
        </row>
        <row r="1847">
          <cell r="B1847" t="str">
            <v>Branchement0368</v>
          </cell>
          <cell r="C1847" t="str">
            <v>STE CATHERINE00185</v>
          </cell>
          <cell r="D1847" t="str">
            <v>STE CATHERINE</v>
          </cell>
        </row>
        <row r="1848">
          <cell r="B1848" t="str">
            <v>Compteur0368</v>
          </cell>
          <cell r="C1848" t="str">
            <v>96EA161347</v>
          </cell>
        </row>
        <row r="1849">
          <cell r="B1849" t="str">
            <v>Rang0368</v>
          </cell>
          <cell r="C1849">
            <v>2480</v>
          </cell>
          <cell r="D1849">
            <v>26470</v>
          </cell>
          <cell r="E1849" t="str">
            <v xml:space="preserve">LA MOTTE  </v>
          </cell>
        </row>
        <row r="1850">
          <cell r="B1850" t="str">
            <v>Abonné0369</v>
          </cell>
          <cell r="C1850" t="str">
            <v>MILLIERE Corinne</v>
          </cell>
          <cell r="D1850" t="str">
            <v>EXT</v>
          </cell>
          <cell r="E1850">
            <v>159</v>
          </cell>
          <cell r="F1850">
            <v>2714</v>
          </cell>
        </row>
        <row r="1851">
          <cell r="B1851" t="str">
            <v>Abonnement0369</v>
          </cell>
          <cell r="C1851" t="str">
            <v>St Antoine-00097</v>
          </cell>
          <cell r="D1851" t="str">
            <v xml:space="preserve">  St Antoine</v>
          </cell>
        </row>
        <row r="1852">
          <cell r="B1852" t="str">
            <v>Branchement0369</v>
          </cell>
          <cell r="C1852" t="str">
            <v>VERS ST ANTOINE 00097</v>
          </cell>
        </row>
        <row r="1853">
          <cell r="B1853" t="str">
            <v>Compteur0369</v>
          </cell>
          <cell r="C1853" t="str">
            <v>97EA032916</v>
          </cell>
        </row>
        <row r="1854">
          <cell r="B1854" t="str">
            <v>Rang0369</v>
          </cell>
          <cell r="C1854">
            <v>1830</v>
          </cell>
          <cell r="D1854">
            <v>26470</v>
          </cell>
        </row>
        <row r="1855">
          <cell r="B1855" t="str">
            <v>Abonné0370</v>
          </cell>
          <cell r="C1855" t="str">
            <v>GUILLET ARMELLE</v>
          </cell>
          <cell r="D1855" t="str">
            <v>EXT</v>
          </cell>
          <cell r="E1855">
            <v>183</v>
          </cell>
          <cell r="F1855">
            <v>638</v>
          </cell>
        </row>
        <row r="1856">
          <cell r="B1856" t="str">
            <v>Abonnement0370</v>
          </cell>
          <cell r="C1856" t="str">
            <v>Le Gélas</v>
          </cell>
          <cell r="D1856" t="str">
            <v>5  chemin de Grazza</v>
          </cell>
        </row>
        <row r="1857">
          <cell r="B1857" t="str">
            <v>Branchement0370</v>
          </cell>
          <cell r="C1857" t="str">
            <v>VERS ST ANTOINE 00144</v>
          </cell>
          <cell r="D1857" t="str">
            <v>Le Pigeonnier de Lazuel</v>
          </cell>
        </row>
        <row r="1858">
          <cell r="B1858" t="str">
            <v>Compteur0370</v>
          </cell>
          <cell r="C1858" t="str">
            <v>D12TA028365</v>
          </cell>
        </row>
        <row r="1859">
          <cell r="B1859" t="str">
            <v>Rang0370</v>
          </cell>
          <cell r="C1859">
            <v>1870</v>
          </cell>
          <cell r="D1859">
            <v>7200</v>
          </cell>
          <cell r="E1859" t="str">
            <v>AUBENAS</v>
          </cell>
        </row>
        <row r="1860">
          <cell r="B1860" t="str">
            <v>Abonné0371</v>
          </cell>
          <cell r="C1860" t="str">
            <v>MUNIER HENRI</v>
          </cell>
          <cell r="D1860" t="str">
            <v>INT GARAGE OUVERT</v>
          </cell>
          <cell r="E1860">
            <v>31</v>
          </cell>
          <cell r="F1860">
            <v>665</v>
          </cell>
        </row>
        <row r="1861">
          <cell r="B1861" t="str">
            <v>Abonnement0371</v>
          </cell>
          <cell r="C1861" t="str">
            <v>Vers Roche St -00205</v>
          </cell>
          <cell r="D1861" t="str">
            <v xml:space="preserve">  Roche St Antoine</v>
          </cell>
        </row>
        <row r="1862">
          <cell r="B1862" t="str">
            <v>Branchement0371</v>
          </cell>
          <cell r="C1862" t="str">
            <v>VERS ST ANTOINE 00205</v>
          </cell>
        </row>
        <row r="1863">
          <cell r="B1863" t="str">
            <v>Compteur0371</v>
          </cell>
          <cell r="C1863" t="str">
            <v>00EA411259</v>
          </cell>
        </row>
        <row r="1864">
          <cell r="B1864" t="str">
            <v>Rang0371</v>
          </cell>
          <cell r="C1864">
            <v>2750</v>
          </cell>
          <cell r="D1864">
            <v>26470</v>
          </cell>
          <cell r="E1864" t="str">
            <v>LA MOTTE CHALANCON</v>
          </cell>
        </row>
        <row r="1865">
          <cell r="B1865" t="str">
            <v>Abonné0372</v>
          </cell>
          <cell r="C1865" t="str">
            <v>ANDERSON RONALD</v>
          </cell>
          <cell r="D1865" t="str">
            <v>INT</v>
          </cell>
          <cell r="E1865">
            <v>47</v>
          </cell>
          <cell r="F1865">
            <v>797</v>
          </cell>
        </row>
        <row r="1866">
          <cell r="B1866" t="str">
            <v>Abonnement0372</v>
          </cell>
          <cell r="C1866" t="str">
            <v>Le Bourg-00012</v>
          </cell>
          <cell r="D1866" t="str">
            <v>20  Calade du Cadran Solaire</v>
          </cell>
        </row>
        <row r="1867">
          <cell r="B1867" t="str">
            <v>Branchement0372</v>
          </cell>
          <cell r="C1867" t="str">
            <v xml:space="preserve">20 CALADE DU </v>
          </cell>
        </row>
        <row r="1868">
          <cell r="B1868" t="str">
            <v>Compteur0372</v>
          </cell>
          <cell r="C1868" t="str">
            <v>00EA021141</v>
          </cell>
        </row>
        <row r="1869">
          <cell r="B1869" t="str">
            <v>Rang0372</v>
          </cell>
          <cell r="C1869">
            <v>30</v>
          </cell>
          <cell r="D1869">
            <v>26470</v>
          </cell>
          <cell r="E1869" t="str">
            <v xml:space="preserve">LA MOTTE  </v>
          </cell>
        </row>
        <row r="1870">
          <cell r="B1870" t="str">
            <v>Abonné0373</v>
          </cell>
          <cell r="C1870" t="str">
            <v>ANGELY JEAN-PIERRE</v>
          </cell>
          <cell r="D1870" t="str">
            <v>INT</v>
          </cell>
          <cell r="E1870">
            <v>8</v>
          </cell>
          <cell r="F1870">
            <v>283</v>
          </cell>
        </row>
        <row r="1871">
          <cell r="B1871" t="str">
            <v>Abonnement0373</v>
          </cell>
          <cell r="C1871" t="str">
            <v>Le Bourg-00015</v>
          </cell>
          <cell r="D1871" t="str">
            <v>1  Place du Bourg</v>
          </cell>
        </row>
        <row r="1872">
          <cell r="B1872" t="str">
            <v>Branchement0373</v>
          </cell>
          <cell r="C1872" t="str">
            <v>1 PLACE DU BOURG</v>
          </cell>
        </row>
        <row r="1873">
          <cell r="B1873" t="str">
            <v>Compteur0373</v>
          </cell>
          <cell r="C1873" t="str">
            <v>97EA032924</v>
          </cell>
        </row>
        <row r="1874">
          <cell r="B1874" t="str">
            <v>Rang0373</v>
          </cell>
          <cell r="C1874">
            <v>40</v>
          </cell>
          <cell r="D1874">
            <v>26470</v>
          </cell>
          <cell r="E1874" t="str">
            <v xml:space="preserve">LA MOTTE  </v>
          </cell>
        </row>
        <row r="1875">
          <cell r="B1875" t="str">
            <v>Abonné0374</v>
          </cell>
          <cell r="C1875" t="str">
            <v>ARNAUD GHISLENE</v>
          </cell>
          <cell r="D1875">
            <v>61</v>
          </cell>
          <cell r="E1875">
            <v>3907</v>
          </cell>
        </row>
        <row r="1876">
          <cell r="B1876" t="str">
            <v>Abonnement0374</v>
          </cell>
          <cell r="C1876" t="str">
            <v>Le Collet-00007</v>
          </cell>
          <cell r="D1876" t="str">
            <v>100  rue du Colet</v>
          </cell>
        </row>
        <row r="1877">
          <cell r="B1877" t="str">
            <v>Branchement0374</v>
          </cell>
          <cell r="C1877" t="str">
            <v>100 RUE DU COLET</v>
          </cell>
        </row>
        <row r="1878">
          <cell r="B1878" t="str">
            <v>Compteur0374</v>
          </cell>
          <cell r="C1878" t="str">
            <v>87EA204310</v>
          </cell>
        </row>
        <row r="1879">
          <cell r="B1879" t="str">
            <v>Rang0374</v>
          </cell>
          <cell r="C1879">
            <v>60</v>
          </cell>
          <cell r="D1879">
            <v>26470</v>
          </cell>
          <cell r="E1879" t="str">
            <v xml:space="preserve">LA MOTTE  </v>
          </cell>
        </row>
        <row r="1880">
          <cell r="B1880" t="str">
            <v>Abonné0375</v>
          </cell>
          <cell r="C1880" t="str">
            <v>AYMARS DANIEL</v>
          </cell>
          <cell r="D1880" t="str">
            <v>INT</v>
          </cell>
          <cell r="E1880">
            <v>10</v>
          </cell>
          <cell r="F1880">
            <v>200</v>
          </cell>
        </row>
        <row r="1881">
          <cell r="B1881" t="str">
            <v>Abonnement0375</v>
          </cell>
          <cell r="C1881" t="str">
            <v>ex doursin</v>
          </cell>
          <cell r="D1881" t="str">
            <v>3  Calade de la Contrebande</v>
          </cell>
        </row>
        <row r="1882">
          <cell r="B1882" t="str">
            <v>Branchement0375</v>
          </cell>
          <cell r="C1882" t="str">
            <v xml:space="preserve">3 CALADE DE LA </v>
          </cell>
        </row>
        <row r="1883">
          <cell r="B1883" t="str">
            <v>Compteur0375</v>
          </cell>
          <cell r="C1883" t="str">
            <v>D12TA028355</v>
          </cell>
        </row>
        <row r="1884">
          <cell r="B1884" t="str">
            <v>Rang0375</v>
          </cell>
          <cell r="C1884">
            <v>150</v>
          </cell>
          <cell r="D1884">
            <v>26470</v>
          </cell>
          <cell r="E1884" t="str">
            <v xml:space="preserve">LA MOTTE  </v>
          </cell>
        </row>
        <row r="1885">
          <cell r="B1885" t="str">
            <v>Abonné0376</v>
          </cell>
          <cell r="C1885" t="str">
            <v>BAUDOIN JACQUES</v>
          </cell>
          <cell r="D1885">
            <v>11</v>
          </cell>
          <cell r="E1885">
            <v>1646</v>
          </cell>
        </row>
        <row r="1886">
          <cell r="B1886" t="str">
            <v>Abonnement0376</v>
          </cell>
          <cell r="C1886" t="str">
            <v>Les Calades-00022</v>
          </cell>
          <cell r="D1886" t="str">
            <v>25  Calade du Tambourinaire</v>
          </cell>
        </row>
        <row r="1887">
          <cell r="B1887" t="str">
            <v>Branchement0376</v>
          </cell>
          <cell r="C1887" t="str">
            <v xml:space="preserve">25 CALADE DU </v>
          </cell>
        </row>
        <row r="1888">
          <cell r="B1888" t="str">
            <v>Compteur0376</v>
          </cell>
          <cell r="C1888">
            <v>77391471</v>
          </cell>
        </row>
        <row r="1889">
          <cell r="B1889" t="str">
            <v>Rang0376</v>
          </cell>
          <cell r="C1889">
            <v>210</v>
          </cell>
          <cell r="D1889">
            <v>26470</v>
          </cell>
          <cell r="E1889" t="str">
            <v xml:space="preserve">LA MOTTE  </v>
          </cell>
        </row>
        <row r="1890">
          <cell r="B1890" t="str">
            <v>Abonné0377</v>
          </cell>
          <cell r="C1890" t="str">
            <v>BEGOU Gilbert</v>
          </cell>
          <cell r="D1890" t="str">
            <v>INT</v>
          </cell>
          <cell r="E1890">
            <v>80</v>
          </cell>
          <cell r="F1890">
            <v>107</v>
          </cell>
        </row>
        <row r="1891">
          <cell r="B1891" t="str">
            <v>Abonnement0377</v>
          </cell>
          <cell r="C1891" t="str">
            <v>Route de DIE-00025</v>
          </cell>
          <cell r="D1891" t="str">
            <v xml:space="preserve">  Route de DIE</v>
          </cell>
        </row>
        <row r="1892">
          <cell r="B1892" t="str">
            <v>Branchement0377</v>
          </cell>
          <cell r="C1892" t="str">
            <v>ROUTE DE DIE 00025</v>
          </cell>
        </row>
        <row r="1893">
          <cell r="B1893" t="str">
            <v>Compteur0377</v>
          </cell>
          <cell r="C1893" t="str">
            <v>D12TA028356</v>
          </cell>
        </row>
        <row r="1894">
          <cell r="B1894" t="str">
            <v>Rang0377</v>
          </cell>
          <cell r="C1894">
            <v>260</v>
          </cell>
          <cell r="D1894">
            <v>26470</v>
          </cell>
        </row>
        <row r="1895">
          <cell r="B1895" t="str">
            <v>Abonné0378</v>
          </cell>
          <cell r="C1895" t="str">
            <v>BELIANDO JEAN PIERRE</v>
          </cell>
          <cell r="D1895">
            <v>10</v>
          </cell>
          <cell r="E1895">
            <v>598</v>
          </cell>
        </row>
        <row r="1896">
          <cell r="B1896" t="str">
            <v>Abonnement0378</v>
          </cell>
          <cell r="C1896" t="str">
            <v>La Genine-00026</v>
          </cell>
          <cell r="D1896" t="str">
            <v xml:space="preserve">  </v>
          </cell>
        </row>
        <row r="1897">
          <cell r="B1897" t="str">
            <v>Branchement0378</v>
          </cell>
          <cell r="C1897" t="str">
            <v>LA GENINE 00026</v>
          </cell>
        </row>
        <row r="1898">
          <cell r="B1898" t="str">
            <v>Compteur0378</v>
          </cell>
          <cell r="C1898" t="str">
            <v>98EA048228</v>
          </cell>
        </row>
        <row r="1899">
          <cell r="B1899" t="str">
            <v>Rang0378</v>
          </cell>
          <cell r="C1899">
            <v>280</v>
          </cell>
          <cell r="D1899">
            <v>26470</v>
          </cell>
          <cell r="E1899" t="str">
            <v xml:space="preserve">LA MOTTE  </v>
          </cell>
        </row>
        <row r="1900">
          <cell r="B1900" t="str">
            <v>Abonné0379</v>
          </cell>
          <cell r="C1900" t="str">
            <v>BENOIT PAULETTE</v>
          </cell>
          <cell r="D1900" t="str">
            <v>EXT</v>
          </cell>
          <cell r="E1900">
            <v>18</v>
          </cell>
          <cell r="F1900">
            <v>1917</v>
          </cell>
        </row>
        <row r="1901">
          <cell r="B1901" t="str">
            <v>Abonnement0379</v>
          </cell>
          <cell r="C1901" t="str">
            <v>chemin de Font-00029</v>
          </cell>
          <cell r="D1901" t="str">
            <v xml:space="preserve">  Chemin du Lotissement</v>
          </cell>
        </row>
        <row r="1902">
          <cell r="B1902" t="str">
            <v>Branchement0379</v>
          </cell>
          <cell r="C1902" t="str">
            <v>FONTOUVIÈRE 00029</v>
          </cell>
        </row>
        <row r="1903">
          <cell r="B1903" t="str">
            <v>Compteur0379</v>
          </cell>
          <cell r="C1903" t="str">
            <v>AAA000984</v>
          </cell>
        </row>
        <row r="1904">
          <cell r="B1904" t="str">
            <v>Rang0379</v>
          </cell>
          <cell r="C1904">
            <v>310</v>
          </cell>
          <cell r="D1904">
            <v>26470</v>
          </cell>
        </row>
        <row r="1905">
          <cell r="B1905" t="str">
            <v>Abonné0380</v>
          </cell>
          <cell r="C1905" t="str">
            <v>BESSON ROGER</v>
          </cell>
          <cell r="D1905" t="str">
            <v>INT</v>
          </cell>
          <cell r="E1905">
            <v>86</v>
          </cell>
          <cell r="F1905">
            <v>1993</v>
          </cell>
        </row>
        <row r="1906">
          <cell r="B1906" t="str">
            <v>Abonnement0380</v>
          </cell>
          <cell r="C1906" t="str">
            <v>rue des Aires-00033</v>
          </cell>
          <cell r="D1906" t="str">
            <v xml:space="preserve">  Rue des Aires</v>
          </cell>
        </row>
        <row r="1907">
          <cell r="B1907" t="str">
            <v>Branchement0380</v>
          </cell>
          <cell r="C1907" t="str">
            <v>LES AIRES 00033</v>
          </cell>
        </row>
        <row r="1908">
          <cell r="B1908" t="str">
            <v>Compteur0380</v>
          </cell>
          <cell r="C1908" t="str">
            <v>96EA243139</v>
          </cell>
        </row>
        <row r="1909">
          <cell r="B1909" t="str">
            <v>Rang0380</v>
          </cell>
          <cell r="C1909">
            <v>370</v>
          </cell>
          <cell r="D1909">
            <v>26470</v>
          </cell>
        </row>
        <row r="1910">
          <cell r="B1910" t="str">
            <v>Abonné0381</v>
          </cell>
          <cell r="C1910" t="str">
            <v>BOYER ROGER</v>
          </cell>
          <cell r="D1910" t="str">
            <v>INT</v>
          </cell>
          <cell r="E1910">
            <v>10</v>
          </cell>
          <cell r="F1910">
            <v>604</v>
          </cell>
        </row>
        <row r="1911">
          <cell r="B1911" t="str">
            <v>Abonnement0381</v>
          </cell>
          <cell r="C1911" t="str">
            <v>Montée du Fort-00053</v>
          </cell>
          <cell r="D1911" t="str">
            <v xml:space="preserve">  </v>
          </cell>
        </row>
        <row r="1912">
          <cell r="B1912" t="str">
            <v>Branchement0381</v>
          </cell>
          <cell r="C1912" t="str">
            <v>LE FORT 00053</v>
          </cell>
          <cell r="D1912" t="str">
            <v>montée du Fort</v>
          </cell>
        </row>
        <row r="1913">
          <cell r="B1913" t="str">
            <v>Compteur0381</v>
          </cell>
          <cell r="C1913" t="str">
            <v>88EA169060</v>
          </cell>
        </row>
        <row r="1914">
          <cell r="B1914" t="str">
            <v>Rang0381</v>
          </cell>
          <cell r="C1914">
            <v>610</v>
          </cell>
          <cell r="D1914">
            <v>26470</v>
          </cell>
          <cell r="E1914" t="str">
            <v xml:space="preserve">LA MOTTE  </v>
          </cell>
        </row>
        <row r="1915">
          <cell r="B1915" t="str">
            <v>Abonné0382</v>
          </cell>
          <cell r="C1915" t="str">
            <v>BRUGIERE HENRI</v>
          </cell>
          <cell r="D1915">
            <v>15</v>
          </cell>
          <cell r="E1915">
            <v>1075</v>
          </cell>
        </row>
        <row r="1916">
          <cell r="B1916" t="str">
            <v>Abonnement0382</v>
          </cell>
          <cell r="C1916" t="str">
            <v>72 grande rue</v>
          </cell>
          <cell r="D1916" t="str">
            <v xml:space="preserve">  Rue des Cerisiers</v>
          </cell>
        </row>
        <row r="1917">
          <cell r="B1917" t="str">
            <v>Branchement0382</v>
          </cell>
          <cell r="C1917" t="str">
            <v>GRANDE RUE 00365</v>
          </cell>
          <cell r="D1917" t="str">
            <v>Les Santons</v>
          </cell>
        </row>
        <row r="1918">
          <cell r="B1918" t="str">
            <v>Compteur0382</v>
          </cell>
          <cell r="C1918">
            <v>77391453</v>
          </cell>
        </row>
        <row r="1919">
          <cell r="B1919" t="str">
            <v>Rang0382</v>
          </cell>
          <cell r="C1919">
            <v>700</v>
          </cell>
          <cell r="D1919">
            <v>26110</v>
          </cell>
          <cell r="E1919" t="str">
            <v>NYONS</v>
          </cell>
        </row>
        <row r="1920">
          <cell r="B1920" t="str">
            <v>Abonné0383</v>
          </cell>
          <cell r="C1920" t="str">
            <v>CHABAUD HELENE</v>
          </cell>
          <cell r="D1920" t="str">
            <v>INT</v>
          </cell>
          <cell r="E1920">
            <v>34</v>
          </cell>
          <cell r="F1920">
            <v>830</v>
          </cell>
        </row>
        <row r="1921">
          <cell r="B1921" t="str">
            <v>Abonnement0383</v>
          </cell>
          <cell r="C1921" t="str">
            <v>grande rue-00063</v>
          </cell>
          <cell r="D1921" t="str">
            <v xml:space="preserve">  Grande Rue</v>
          </cell>
        </row>
        <row r="1922">
          <cell r="B1922" t="str">
            <v>Branchement0383</v>
          </cell>
          <cell r="C1922" t="str">
            <v>GRANDE RUE 00063</v>
          </cell>
        </row>
        <row r="1923">
          <cell r="B1923" t="str">
            <v>Compteur0383</v>
          </cell>
          <cell r="C1923" t="str">
            <v>96EA161359</v>
          </cell>
        </row>
        <row r="1924">
          <cell r="B1924" t="str">
            <v>Rang0383</v>
          </cell>
          <cell r="C1924">
            <v>770</v>
          </cell>
          <cell r="D1924">
            <v>26470</v>
          </cell>
        </row>
        <row r="1925">
          <cell r="B1925" t="str">
            <v>Abonné0384</v>
          </cell>
          <cell r="C1925" t="str">
            <v>CHARIN-HOETZEL NELLY</v>
          </cell>
          <cell r="D1925">
            <v>5</v>
          </cell>
          <cell r="E1925">
            <v>424</v>
          </cell>
        </row>
        <row r="1926">
          <cell r="B1926" t="str">
            <v>Abonnement0384</v>
          </cell>
          <cell r="C1926" t="str">
            <v>le collet-00367</v>
          </cell>
          <cell r="D1926" t="str">
            <v>82  rue Balard</v>
          </cell>
        </row>
        <row r="1927">
          <cell r="B1927" t="str">
            <v>Branchement0384</v>
          </cell>
          <cell r="C1927" t="str">
            <v>LE COLLET 00367</v>
          </cell>
        </row>
        <row r="1928">
          <cell r="B1928" t="str">
            <v>Compteur0384</v>
          </cell>
          <cell r="C1928" t="str">
            <v>WB1100917</v>
          </cell>
        </row>
        <row r="1929">
          <cell r="B1929" t="str">
            <v>Rang0384</v>
          </cell>
          <cell r="C1929">
            <v>810</v>
          </cell>
          <cell r="D1929">
            <v>75015</v>
          </cell>
          <cell r="E1929" t="str">
            <v>PARIS</v>
          </cell>
        </row>
        <row r="1930">
          <cell r="B1930" t="str">
            <v>Abonné0385</v>
          </cell>
          <cell r="C1930" t="str">
            <v>CHARIN LILIANE</v>
          </cell>
          <cell r="D1930">
            <v>5</v>
          </cell>
          <cell r="E1930">
            <v>279</v>
          </cell>
        </row>
        <row r="1931">
          <cell r="B1931" t="str">
            <v>Abonnement0385</v>
          </cell>
          <cell r="C1931" t="str">
            <v>Le Collet-00069</v>
          </cell>
          <cell r="D1931" t="str">
            <v>3  Clos de L'Alizé</v>
          </cell>
        </row>
        <row r="1932">
          <cell r="B1932" t="str">
            <v>Branchement0385</v>
          </cell>
          <cell r="C1932" t="str">
            <v>LE COLLET 00069</v>
          </cell>
          <cell r="D1932" t="str">
            <v>34 Avenue de Haïfa</v>
          </cell>
        </row>
        <row r="1933">
          <cell r="B1933" t="str">
            <v>Compteur0385</v>
          </cell>
          <cell r="C1933" t="str">
            <v>D08TA225753</v>
          </cell>
        </row>
        <row r="1934">
          <cell r="B1934" t="str">
            <v>Rang0385</v>
          </cell>
          <cell r="C1934">
            <v>820</v>
          </cell>
          <cell r="D1934">
            <v>13008</v>
          </cell>
          <cell r="E1934" t="str">
            <v>MARSEILLE</v>
          </cell>
        </row>
        <row r="1935">
          <cell r="B1935" t="str">
            <v>Abonné0386</v>
          </cell>
          <cell r="C1935" t="str">
            <v>BELLAVOINE ALAIN</v>
          </cell>
          <cell r="D1935">
            <v>75</v>
          </cell>
          <cell r="E1935">
            <v>826</v>
          </cell>
        </row>
        <row r="1936">
          <cell r="B1936" t="str">
            <v>Abonnement0386</v>
          </cell>
          <cell r="C1936" t="str">
            <v>la Genine-00354</v>
          </cell>
          <cell r="D1936" t="str">
            <v xml:space="preserve">  </v>
          </cell>
        </row>
        <row r="1937">
          <cell r="B1937" t="str">
            <v>Branchement0386</v>
          </cell>
          <cell r="C1937" t="str">
            <v>LA GENINE 00354</v>
          </cell>
          <cell r="D1937" t="str">
            <v>Ex Maison CHARRIN Pierrette</v>
          </cell>
        </row>
        <row r="1938">
          <cell r="B1938" t="str">
            <v>Compteur0386</v>
          </cell>
          <cell r="C1938" t="str">
            <v>D06TA177598</v>
          </cell>
          <cell r="D1938" t="str">
            <v>Quartier le Lavour</v>
          </cell>
        </row>
        <row r="1939">
          <cell r="B1939" t="str">
            <v>Rang0386</v>
          </cell>
          <cell r="C1939">
            <v>830</v>
          </cell>
          <cell r="D1939">
            <v>26470</v>
          </cell>
        </row>
        <row r="1940">
          <cell r="B1940" t="str">
            <v>Abonné0387</v>
          </cell>
          <cell r="C1940" t="str">
            <v>CHEDAL JEAN-FRANCOIS</v>
          </cell>
          <cell r="D1940" t="str">
            <v>INT</v>
          </cell>
          <cell r="E1940">
            <v>33</v>
          </cell>
          <cell r="F1940">
            <v>200</v>
          </cell>
        </row>
        <row r="1941">
          <cell r="B1941" t="str">
            <v>Abonnement0387</v>
          </cell>
          <cell r="C1941" t="str">
            <v>Place des aire-00076</v>
          </cell>
          <cell r="D1941" t="str">
            <v xml:space="preserve">  Clos Romand</v>
          </cell>
        </row>
        <row r="1942">
          <cell r="B1942" t="str">
            <v>Branchement0387</v>
          </cell>
          <cell r="C1942" t="str">
            <v>LES AIRES 00076</v>
          </cell>
          <cell r="D1942" t="str">
            <v>15 ter rue de L'Isernon</v>
          </cell>
        </row>
        <row r="1943">
          <cell r="B1943" t="str">
            <v>Compteur0387</v>
          </cell>
          <cell r="C1943" t="str">
            <v>00EA411254</v>
          </cell>
        </row>
        <row r="1944">
          <cell r="B1944" t="str">
            <v>Rang0387</v>
          </cell>
          <cell r="C1944">
            <v>900</v>
          </cell>
          <cell r="D1944">
            <v>74000</v>
          </cell>
          <cell r="E1944" t="str">
            <v>ANNECY</v>
          </cell>
        </row>
        <row r="1945">
          <cell r="B1945" t="str">
            <v>Abonné0388</v>
          </cell>
          <cell r="C1945" t="str">
            <v>DARSON MARIE-PAULE</v>
          </cell>
          <cell r="D1945" t="str">
            <v>INT</v>
          </cell>
          <cell r="E1945">
            <v>1</v>
          </cell>
          <cell r="F1945">
            <v>609</v>
          </cell>
        </row>
        <row r="1946">
          <cell r="B1946" t="str">
            <v>Abonnement0388</v>
          </cell>
          <cell r="C1946" t="str">
            <v>Les Calades-00093</v>
          </cell>
          <cell r="D1946" t="str">
            <v>114  rue Jean Bernaudy</v>
          </cell>
        </row>
        <row r="1947">
          <cell r="B1947" t="str">
            <v>Branchement0388</v>
          </cell>
          <cell r="C1947" t="str">
            <v>LES CALADES 00093</v>
          </cell>
        </row>
        <row r="1948">
          <cell r="B1948" t="str">
            <v>Compteur0388</v>
          </cell>
          <cell r="C1948">
            <v>77391468</v>
          </cell>
        </row>
        <row r="1949">
          <cell r="B1949" t="str">
            <v>Rang0388</v>
          </cell>
          <cell r="C1949">
            <v>1120</v>
          </cell>
          <cell r="D1949">
            <v>13</v>
          </cell>
          <cell r="E1949" t="str">
            <v>MARSEILLE 9</v>
          </cell>
        </row>
        <row r="1950">
          <cell r="B1950" t="str">
            <v>Abonné0389</v>
          </cell>
          <cell r="C1950" t="str">
            <v>TENOUX LEON</v>
          </cell>
          <cell r="D1950" t="str">
            <v>INT</v>
          </cell>
          <cell r="E1950">
            <v>44</v>
          </cell>
          <cell r="F1950">
            <v>167</v>
          </cell>
        </row>
        <row r="1951">
          <cell r="B1951" t="str">
            <v>Abonnement0389</v>
          </cell>
          <cell r="C1951" t="str">
            <v>Font.Cimet.(Ma</v>
          </cell>
          <cell r="D1951" t="str">
            <v xml:space="preserve">  Quartier Eoupe</v>
          </cell>
        </row>
        <row r="1952">
          <cell r="B1952" t="str">
            <v>Branchement0389</v>
          </cell>
          <cell r="C1952" t="str">
            <v>GRANDE RUE 00246</v>
          </cell>
        </row>
        <row r="1953">
          <cell r="B1953" t="str">
            <v>Compteur0389</v>
          </cell>
          <cell r="C1953" t="str">
            <v>96EA072697</v>
          </cell>
        </row>
        <row r="1954">
          <cell r="B1954" t="str">
            <v>Rang0389</v>
          </cell>
          <cell r="C1954">
            <v>1200</v>
          </cell>
          <cell r="D1954">
            <v>26110</v>
          </cell>
          <cell r="E1954" t="str">
            <v>NYONS</v>
          </cell>
        </row>
        <row r="1955">
          <cell r="B1955" t="str">
            <v>Abonné0390</v>
          </cell>
          <cell r="C1955" t="str">
            <v>DIAZ CATHERINE</v>
          </cell>
          <cell r="D1955">
            <v>18</v>
          </cell>
          <cell r="E1955">
            <v>330</v>
          </cell>
        </row>
        <row r="1956">
          <cell r="B1956" t="str">
            <v>Abonnement0390</v>
          </cell>
          <cell r="C1956" t="str">
            <v>jardin-00346</v>
          </cell>
          <cell r="D1956" t="str">
            <v xml:space="preserve">  Villa Bagatelle</v>
          </cell>
        </row>
        <row r="1957">
          <cell r="B1957" t="str">
            <v>Branchement0390</v>
          </cell>
          <cell r="C1957" t="str">
            <v>LA GENINE 00346</v>
          </cell>
          <cell r="D1957" t="str">
            <v>Route l'Enco de Botte</v>
          </cell>
        </row>
        <row r="1958">
          <cell r="B1958" t="str">
            <v>Compteur0390</v>
          </cell>
          <cell r="C1958" t="str">
            <v>97EA032927</v>
          </cell>
        </row>
        <row r="1959">
          <cell r="B1959" t="str">
            <v>Rang0390</v>
          </cell>
          <cell r="C1959">
            <v>1250</v>
          </cell>
          <cell r="D1959">
            <v>13190</v>
          </cell>
          <cell r="E1959" t="str">
            <v>ALLAUCH</v>
          </cell>
        </row>
        <row r="1960">
          <cell r="B1960" t="str">
            <v>Abonné0391</v>
          </cell>
          <cell r="C1960" t="str">
            <v>ROUSSELOT Francoise</v>
          </cell>
          <cell r="D1960">
            <v>29</v>
          </cell>
          <cell r="E1960">
            <v>1037</v>
          </cell>
        </row>
        <row r="1961">
          <cell r="B1961" t="str">
            <v>Abonnement0391</v>
          </cell>
          <cell r="C1961" t="str">
            <v>Le Bourg-00102</v>
          </cell>
          <cell r="D1961" t="str">
            <v>24  rue de Montribloud</v>
          </cell>
        </row>
        <row r="1962">
          <cell r="B1962" t="str">
            <v>Branchement0391</v>
          </cell>
          <cell r="C1962" t="str">
            <v>RUE DU BOURG 00102</v>
          </cell>
        </row>
        <row r="1963">
          <cell r="B1963" t="str">
            <v>Compteur0391</v>
          </cell>
          <cell r="C1963" t="str">
            <v>VB1091186</v>
          </cell>
        </row>
        <row r="1964">
          <cell r="B1964" t="str">
            <v>Rang0391</v>
          </cell>
          <cell r="C1964">
            <v>1260</v>
          </cell>
          <cell r="D1964">
            <v>69160</v>
          </cell>
          <cell r="E1964" t="str">
            <v>TASSIN LA DEMI LUNE</v>
          </cell>
        </row>
        <row r="1965">
          <cell r="B1965" t="str">
            <v>Abonné0392</v>
          </cell>
          <cell r="C1965" t="str">
            <v>MARTIN DISMIER CATHERINE</v>
          </cell>
          <cell r="D1965" t="str">
            <v>EXT</v>
          </cell>
          <cell r="E1965">
            <v>27</v>
          </cell>
          <cell r="F1965">
            <v>1466</v>
          </cell>
        </row>
        <row r="1966">
          <cell r="B1966" t="str">
            <v>Abonnement0392</v>
          </cell>
          <cell r="C1966" t="str">
            <v>Les Calades-00103</v>
          </cell>
          <cell r="D1966" t="str">
            <v>24  rue de Montribloud</v>
          </cell>
        </row>
        <row r="1967">
          <cell r="B1967" t="str">
            <v>Branchement0392</v>
          </cell>
          <cell r="C1967" t="str">
            <v>LES CALADES 00103</v>
          </cell>
        </row>
        <row r="1968">
          <cell r="B1968" t="str">
            <v>Compteur0392</v>
          </cell>
          <cell r="C1968" t="str">
            <v>71CCB025136</v>
          </cell>
        </row>
        <row r="1969">
          <cell r="B1969" t="str">
            <v>Rang0392</v>
          </cell>
          <cell r="C1969">
            <v>1270</v>
          </cell>
          <cell r="D1969">
            <v>69160</v>
          </cell>
          <cell r="E1969" t="str">
            <v>TASSIN LA DEMI LUNE</v>
          </cell>
        </row>
        <row r="1970">
          <cell r="B1970" t="str">
            <v>Abonné0393</v>
          </cell>
          <cell r="C1970" t="str">
            <v>DROUAILLET HENRI</v>
          </cell>
          <cell r="D1970" t="str">
            <v>INT</v>
          </cell>
          <cell r="E1970">
            <v>43</v>
          </cell>
          <cell r="F1970">
            <v>1284</v>
          </cell>
        </row>
        <row r="1971">
          <cell r="B1971" t="str">
            <v>Abonnement0393</v>
          </cell>
          <cell r="C1971" t="str">
            <v>Les calades-00104</v>
          </cell>
          <cell r="D1971" t="str">
            <v xml:space="preserve">  Les Calades</v>
          </cell>
        </row>
        <row r="1972">
          <cell r="B1972" t="str">
            <v>Branchement0393</v>
          </cell>
          <cell r="C1972" t="str">
            <v>LES CALADES00104</v>
          </cell>
        </row>
        <row r="1973">
          <cell r="B1973" t="str">
            <v>Compteur0393</v>
          </cell>
          <cell r="C1973" t="str">
            <v>97EA063162</v>
          </cell>
        </row>
        <row r="1974">
          <cell r="B1974" t="str">
            <v>Rang0393</v>
          </cell>
          <cell r="C1974">
            <v>1290</v>
          </cell>
          <cell r="D1974">
            <v>26470</v>
          </cell>
        </row>
        <row r="1975">
          <cell r="B1975" t="str">
            <v>Abonné0394</v>
          </cell>
          <cell r="C1975" t="str">
            <v>DUPRE JEAN-PAUL</v>
          </cell>
          <cell r="D1975" t="str">
            <v>INT</v>
          </cell>
          <cell r="E1975">
            <v>23</v>
          </cell>
          <cell r="F1975">
            <v>41</v>
          </cell>
        </row>
        <row r="1976">
          <cell r="B1976" t="str">
            <v>Abonnement0394</v>
          </cell>
          <cell r="C1976" t="str">
            <v>les Calades-00108</v>
          </cell>
          <cell r="D1976" t="str">
            <v xml:space="preserve">  Chemin des Ponnets</v>
          </cell>
        </row>
        <row r="1977">
          <cell r="B1977" t="str">
            <v>Branchement0394</v>
          </cell>
          <cell r="C1977" t="str">
            <v>LES CALADES 00108</v>
          </cell>
        </row>
        <row r="1978">
          <cell r="B1978" t="str">
            <v>Compteur0394</v>
          </cell>
          <cell r="C1978" t="str">
            <v>D12TA028360</v>
          </cell>
        </row>
        <row r="1979">
          <cell r="B1979" t="str">
            <v>Rang0394</v>
          </cell>
          <cell r="C1979">
            <v>1350</v>
          </cell>
          <cell r="D1979">
            <v>7140</v>
          </cell>
          <cell r="E1979" t="str">
            <v>LES VANS</v>
          </cell>
        </row>
        <row r="1980">
          <cell r="B1980" t="str">
            <v>Abonné0395</v>
          </cell>
          <cell r="C1980" t="str">
            <v>ESCUDIER ROBERT</v>
          </cell>
          <cell r="D1980">
            <v>6</v>
          </cell>
          <cell r="E1980">
            <v>136</v>
          </cell>
        </row>
        <row r="1981">
          <cell r="B1981" t="str">
            <v>Abonnement0395</v>
          </cell>
          <cell r="C1981" t="str">
            <v>Chemin du Coll</v>
          </cell>
          <cell r="D1981" t="str">
            <v>8  rue Taine</v>
          </cell>
        </row>
        <row r="1982">
          <cell r="B1982" t="str">
            <v>Branchement0395</v>
          </cell>
          <cell r="C1982" t="str">
            <v>LE COLLET 00109</v>
          </cell>
        </row>
        <row r="1983">
          <cell r="B1983" t="str">
            <v>Compteur0395</v>
          </cell>
          <cell r="C1983" t="str">
            <v>D08TA225785</v>
          </cell>
        </row>
        <row r="1984">
          <cell r="B1984" t="str">
            <v>Rang0395</v>
          </cell>
          <cell r="C1984">
            <v>1390</v>
          </cell>
          <cell r="D1984">
            <v>75012</v>
          </cell>
          <cell r="E1984" t="str">
            <v>PARIS</v>
          </cell>
        </row>
        <row r="1985">
          <cell r="B1985" t="str">
            <v>Abonné0396</v>
          </cell>
          <cell r="C1985" t="str">
            <v>TURNEY MICKAEL</v>
          </cell>
          <cell r="D1985" t="str">
            <v>INT</v>
          </cell>
          <cell r="E1985">
            <v>30</v>
          </cell>
          <cell r="F1985">
            <v>876</v>
          </cell>
        </row>
        <row r="1986">
          <cell r="B1986" t="str">
            <v>Abonnement0396</v>
          </cell>
          <cell r="C1986" t="str">
            <v>Le Bourg-00123</v>
          </cell>
          <cell r="D1986" t="str">
            <v xml:space="preserve">  Le Bourg</v>
          </cell>
        </row>
        <row r="1987">
          <cell r="B1987" t="str">
            <v>Branchement0396</v>
          </cell>
          <cell r="C1987" t="str">
            <v>RUE DU BOURG00123</v>
          </cell>
        </row>
        <row r="1988">
          <cell r="B1988" t="str">
            <v>Compteur0396</v>
          </cell>
          <cell r="C1988" t="str">
            <v>97EA063170</v>
          </cell>
        </row>
        <row r="1989">
          <cell r="B1989" t="str">
            <v>Rang0396</v>
          </cell>
          <cell r="C1989">
            <v>1540</v>
          </cell>
          <cell r="D1989">
            <v>26470</v>
          </cell>
        </row>
        <row r="1990">
          <cell r="B1990" t="str">
            <v>Abonné0397</v>
          </cell>
          <cell r="C1990" t="str">
            <v>DE WAARD KLAAS</v>
          </cell>
          <cell r="D1990" t="str">
            <v>EXT</v>
          </cell>
          <cell r="E1990">
            <v>67</v>
          </cell>
          <cell r="F1990">
            <v>111</v>
          </cell>
        </row>
        <row r="1991">
          <cell r="B1991" t="str">
            <v>Abonnement0397</v>
          </cell>
          <cell r="C1991" t="str">
            <v>Vers Roche Sai</v>
          </cell>
          <cell r="D1991" t="str">
            <v xml:space="preserve">  Vers Roche St antoine</v>
          </cell>
        </row>
        <row r="1992">
          <cell r="B1992" t="str">
            <v>Branchement0397</v>
          </cell>
          <cell r="C1992" t="str">
            <v xml:space="preserve">VERS ST </v>
          </cell>
        </row>
        <row r="1993">
          <cell r="B1993" t="str">
            <v>Compteur0397</v>
          </cell>
          <cell r="C1993" t="str">
            <v>12TA028307</v>
          </cell>
        </row>
        <row r="1994">
          <cell r="B1994" t="str">
            <v>Rang0397</v>
          </cell>
          <cell r="C1994">
            <v>1700</v>
          </cell>
          <cell r="D1994">
            <v>26470</v>
          </cell>
        </row>
        <row r="1995">
          <cell r="B1995" t="str">
            <v>Abonné0398</v>
          </cell>
          <cell r="C1995" t="str">
            <v>HAMOUDI JEANNE</v>
          </cell>
          <cell r="D1995" t="str">
            <v>INT</v>
          </cell>
          <cell r="E1995">
            <v>24</v>
          </cell>
          <cell r="F1995">
            <v>1488</v>
          </cell>
        </row>
        <row r="1996">
          <cell r="B1996" t="str">
            <v>Abonnement0398</v>
          </cell>
          <cell r="C1996" t="str">
            <v xml:space="preserve">CALADES </v>
          </cell>
          <cell r="D1996" t="str">
            <v xml:space="preserve">  </v>
          </cell>
        </row>
        <row r="1997">
          <cell r="B1997" t="str">
            <v>Branchement0398</v>
          </cell>
          <cell r="C1997" t="str">
            <v>LES CALADES 00137</v>
          </cell>
          <cell r="D1997" t="str">
            <v>les Escondailles</v>
          </cell>
        </row>
        <row r="1998">
          <cell r="B1998" t="str">
            <v>Compteur0398</v>
          </cell>
          <cell r="C1998" t="str">
            <v>01TA047422</v>
          </cell>
        </row>
        <row r="1999">
          <cell r="B1999" t="str">
            <v>Rang0398</v>
          </cell>
          <cell r="C1999">
            <v>1760</v>
          </cell>
        </row>
        <row r="2000">
          <cell r="B2000" t="str">
            <v>Abonné0399</v>
          </cell>
          <cell r="C2000" t="str">
            <v>GRESSE  MONTEIRO MIREILLE</v>
          </cell>
          <cell r="D2000">
            <v>5</v>
          </cell>
          <cell r="E2000">
            <v>303</v>
          </cell>
        </row>
        <row r="2001">
          <cell r="B2001" t="str">
            <v>Abonnement0399</v>
          </cell>
          <cell r="C2001" t="str">
            <v>La Paravende-00010</v>
          </cell>
          <cell r="D2001" t="str">
            <v xml:space="preserve">  </v>
          </cell>
        </row>
        <row r="2002">
          <cell r="B2002" t="str">
            <v>Branchement0399</v>
          </cell>
          <cell r="C2002" t="str">
            <v>LA PARAVENDE 00010</v>
          </cell>
        </row>
        <row r="2003">
          <cell r="B2003" t="str">
            <v>Compteur0399</v>
          </cell>
          <cell r="C2003" t="str">
            <v>96EA161362</v>
          </cell>
        </row>
        <row r="2004">
          <cell r="B2004" t="str">
            <v>Rang0399</v>
          </cell>
          <cell r="C2004">
            <v>1800</v>
          </cell>
          <cell r="D2004">
            <v>26470</v>
          </cell>
          <cell r="E2004" t="str">
            <v xml:space="preserve">LA MOTTE  </v>
          </cell>
        </row>
        <row r="2005">
          <cell r="B2005" t="str">
            <v>Abonné0400</v>
          </cell>
          <cell r="C2005" t="str">
            <v>HUBRECHT FRANCOISE</v>
          </cell>
          <cell r="D2005" t="str">
            <v>EXT</v>
          </cell>
          <cell r="E2005">
            <v>76</v>
          </cell>
          <cell r="F2005">
            <v>886</v>
          </cell>
        </row>
        <row r="2006">
          <cell r="B2006" t="str">
            <v>Abonnement0400</v>
          </cell>
          <cell r="C2006" t="str">
            <v>Sertorin-00142</v>
          </cell>
          <cell r="D2006" t="str">
            <v>31  Avenue L.Vercouteren</v>
          </cell>
        </row>
        <row r="2007">
          <cell r="B2007" t="str">
            <v>Branchement0400</v>
          </cell>
          <cell r="C2007" t="str">
            <v>SERTORIN 00142</v>
          </cell>
        </row>
        <row r="2008">
          <cell r="B2008" t="str">
            <v>Compteur0400</v>
          </cell>
          <cell r="C2008" t="str">
            <v>97EA032929</v>
          </cell>
        </row>
        <row r="2009">
          <cell r="B2009" t="str">
            <v>Rang0400</v>
          </cell>
          <cell r="C2009">
            <v>1840</v>
          </cell>
          <cell r="D2009">
            <v>81160</v>
          </cell>
          <cell r="E2009" t="str">
            <v>ANDERGHAM</v>
          </cell>
        </row>
        <row r="2010">
          <cell r="B2010" t="str">
            <v>Abonné0401</v>
          </cell>
          <cell r="C2010" t="str">
            <v>JANET CAROLINE</v>
          </cell>
          <cell r="D2010" t="str">
            <v>INT</v>
          </cell>
          <cell r="E2010">
            <v>65</v>
          </cell>
          <cell r="F2010">
            <v>661</v>
          </cell>
        </row>
        <row r="2011">
          <cell r="B2011" t="str">
            <v>Abonnement0401</v>
          </cell>
          <cell r="C2011" t="str">
            <v>Maison Combel-00333</v>
          </cell>
          <cell r="D2011" t="str">
            <v xml:space="preserve">  Route de DIE</v>
          </cell>
        </row>
        <row r="2012">
          <cell r="B2012" t="str">
            <v>Branchement0401</v>
          </cell>
          <cell r="C2012" t="str">
            <v>ROUTE DE DIE 00333</v>
          </cell>
        </row>
        <row r="2013">
          <cell r="B2013" t="str">
            <v>Compteur0401</v>
          </cell>
          <cell r="C2013" t="str">
            <v>97EA032908-1</v>
          </cell>
        </row>
        <row r="2014">
          <cell r="B2014" t="str">
            <v>Rang0401</v>
          </cell>
          <cell r="C2014">
            <v>1900</v>
          </cell>
          <cell r="D2014">
            <v>26470</v>
          </cell>
        </row>
        <row r="2015">
          <cell r="B2015" t="str">
            <v>Abonné0402</v>
          </cell>
          <cell r="C2015" t="str">
            <v>JEANNETTE PIERRE</v>
          </cell>
          <cell r="D2015" t="str">
            <v>INT</v>
          </cell>
          <cell r="E2015">
            <v>50</v>
          </cell>
          <cell r="F2015">
            <v>336</v>
          </cell>
        </row>
        <row r="2016">
          <cell r="B2016" t="str">
            <v>Abonnement0402</v>
          </cell>
          <cell r="C2016" t="str">
            <v>le Fort-00381</v>
          </cell>
          <cell r="D2016" t="str">
            <v xml:space="preserve">  Le Fort</v>
          </cell>
        </row>
        <row r="2017">
          <cell r="B2017" t="str">
            <v>Branchement0402</v>
          </cell>
          <cell r="C2017" t="str">
            <v>LE FORT 00381</v>
          </cell>
        </row>
        <row r="2018">
          <cell r="B2018" t="str">
            <v>Compteur0402</v>
          </cell>
          <cell r="C2018" t="str">
            <v>D06TA177597</v>
          </cell>
        </row>
        <row r="2019">
          <cell r="B2019" t="str">
            <v>Rang0402</v>
          </cell>
          <cell r="C2019">
            <v>1940</v>
          </cell>
          <cell r="D2019">
            <v>26470</v>
          </cell>
        </row>
        <row r="2020">
          <cell r="B2020" t="str">
            <v>Abonné0403</v>
          </cell>
          <cell r="C2020" t="str">
            <v>JEENER PATRICE</v>
          </cell>
          <cell r="D2020" t="str">
            <v>INT</v>
          </cell>
          <cell r="E2020">
            <v>21</v>
          </cell>
          <cell r="F2020">
            <v>2471</v>
          </cell>
        </row>
        <row r="2021">
          <cell r="B2021" t="str">
            <v>Abonnement0403</v>
          </cell>
          <cell r="C2021" t="str">
            <v>ex maison M.MO</v>
          </cell>
          <cell r="D2021" t="str">
            <v>49  Grande Rue</v>
          </cell>
        </row>
        <row r="2022">
          <cell r="B2022" t="str">
            <v>Branchement0403</v>
          </cell>
          <cell r="C2022" t="str">
            <v>GRANDE RUE 00342</v>
          </cell>
        </row>
        <row r="2023">
          <cell r="B2023" t="str">
            <v>Compteur0403</v>
          </cell>
          <cell r="C2023" t="str">
            <v>00EA411260</v>
          </cell>
        </row>
        <row r="2024">
          <cell r="B2024" t="str">
            <v>Rang0403</v>
          </cell>
          <cell r="C2024">
            <v>1950</v>
          </cell>
          <cell r="D2024">
            <v>26470</v>
          </cell>
        </row>
        <row r="2025">
          <cell r="B2025" t="str">
            <v>Abonné0404</v>
          </cell>
          <cell r="C2025" t="str">
            <v>LUCAS JEAN-PIERRE</v>
          </cell>
          <cell r="D2025" t="str">
            <v>INT</v>
          </cell>
          <cell r="E2025">
            <v>31</v>
          </cell>
          <cell r="F2025">
            <v>91</v>
          </cell>
        </row>
        <row r="2026">
          <cell r="B2026" t="str">
            <v>Abonnement0404</v>
          </cell>
          <cell r="C2026" t="str">
            <v>Les calades-00159</v>
          </cell>
          <cell r="D2026" t="str">
            <v>20  CALADE D'ANTAN</v>
          </cell>
        </row>
        <row r="2027">
          <cell r="B2027" t="str">
            <v>Branchement0404</v>
          </cell>
          <cell r="C2027" t="str">
            <v>20 CALADE D'ANTAN</v>
          </cell>
        </row>
        <row r="2028">
          <cell r="B2028" t="str">
            <v>Compteur0404</v>
          </cell>
          <cell r="C2028" t="str">
            <v>08UA186579</v>
          </cell>
        </row>
        <row r="2029">
          <cell r="B2029" t="str">
            <v>Rang0404</v>
          </cell>
          <cell r="C2029">
            <v>2140</v>
          </cell>
          <cell r="D2029">
            <v>26470</v>
          </cell>
          <cell r="E2029" t="str">
            <v xml:space="preserve">LA MOTTE  </v>
          </cell>
        </row>
        <row r="2030">
          <cell r="B2030" t="str">
            <v>Abonné0405</v>
          </cell>
          <cell r="C2030" t="str">
            <v>LEMELTIEZ GEORGES</v>
          </cell>
          <cell r="D2030" t="str">
            <v>EXT</v>
          </cell>
          <cell r="E2030">
            <v>1</v>
          </cell>
          <cell r="F2030">
            <v>528</v>
          </cell>
        </row>
        <row r="2031">
          <cell r="B2031" t="str">
            <v>Abonnement0405</v>
          </cell>
          <cell r="C2031" t="str">
            <v>Vers Roche St -00160</v>
          </cell>
          <cell r="D2031" t="str">
            <v xml:space="preserve">  Vers Roche St antoine</v>
          </cell>
        </row>
        <row r="2032">
          <cell r="B2032" t="str">
            <v>Branchement0405</v>
          </cell>
          <cell r="C2032" t="str">
            <v>VERS ST ANTOINE 00160</v>
          </cell>
        </row>
        <row r="2033">
          <cell r="B2033" t="str">
            <v>Compteur0405</v>
          </cell>
          <cell r="C2033" t="str">
            <v>97EA032911</v>
          </cell>
        </row>
        <row r="2034">
          <cell r="B2034" t="str">
            <v>Rang0405</v>
          </cell>
          <cell r="C2034">
            <v>2160</v>
          </cell>
          <cell r="D2034">
            <v>26470</v>
          </cell>
        </row>
        <row r="2035">
          <cell r="B2035" t="str">
            <v>Abonné0406</v>
          </cell>
          <cell r="C2035" t="str">
            <v>AVERILL PENNY</v>
          </cell>
          <cell r="D2035" t="str">
            <v>EXT</v>
          </cell>
          <cell r="E2035">
            <v>57</v>
          </cell>
          <cell r="F2035">
            <v>1549</v>
          </cell>
        </row>
        <row r="2036">
          <cell r="B2036" t="str">
            <v>Abonnement0406</v>
          </cell>
          <cell r="C2036" t="str">
            <v>Le Bourg-00162</v>
          </cell>
          <cell r="D2036" t="str">
            <v>1  Place du Pont</v>
          </cell>
        </row>
        <row r="2037">
          <cell r="B2037" t="str">
            <v>Branchement0406</v>
          </cell>
          <cell r="C2037" t="str">
            <v>1 PLACE DU PONT</v>
          </cell>
        </row>
        <row r="2038">
          <cell r="B2038" t="str">
            <v>Compteur0406</v>
          </cell>
          <cell r="C2038" t="str">
            <v>00EA021150</v>
          </cell>
        </row>
        <row r="2039">
          <cell r="B2039" t="str">
            <v>Rang0406</v>
          </cell>
          <cell r="C2039">
            <v>2170</v>
          </cell>
          <cell r="D2039">
            <v>26470</v>
          </cell>
          <cell r="E2039" t="str">
            <v xml:space="preserve">LA MOTTE  </v>
          </cell>
        </row>
        <row r="2040">
          <cell r="B2040" t="str">
            <v>Abonné0407</v>
          </cell>
          <cell r="C2040" t="str">
            <v>HENSEN ROBERT</v>
          </cell>
          <cell r="D2040" t="str">
            <v>INT</v>
          </cell>
          <cell r="E2040">
            <v>115</v>
          </cell>
          <cell r="F2040">
            <v>2112</v>
          </cell>
        </row>
        <row r="2041">
          <cell r="B2041" t="str">
            <v>Abonnement0407</v>
          </cell>
          <cell r="C2041" t="str">
            <v>Le Palis-00164</v>
          </cell>
          <cell r="D2041" t="str">
            <v>13  Les Trixhes</v>
          </cell>
        </row>
        <row r="2042">
          <cell r="B2042" t="str">
            <v>Branchement0407</v>
          </cell>
          <cell r="C2042" t="str">
            <v>LE PALIS 00164</v>
          </cell>
        </row>
        <row r="2043">
          <cell r="B2043" t="str">
            <v>Compteur0407</v>
          </cell>
          <cell r="C2043" t="str">
            <v>88EA169053</v>
          </cell>
        </row>
        <row r="2044">
          <cell r="B2044" t="str">
            <v>Rang0407</v>
          </cell>
          <cell r="C2044">
            <v>2180</v>
          </cell>
          <cell r="D2044">
            <v>4577</v>
          </cell>
          <cell r="E2044" t="str">
            <v>STREE</v>
          </cell>
        </row>
        <row r="2045">
          <cell r="B2045" t="str">
            <v>Abonné0408</v>
          </cell>
          <cell r="C2045" t="str">
            <v>LOMBARD MICHEL</v>
          </cell>
          <cell r="D2045">
            <v>61</v>
          </cell>
          <cell r="E2045">
            <v>95</v>
          </cell>
        </row>
        <row r="2046">
          <cell r="B2046" t="str">
            <v>Abonnement0408</v>
          </cell>
          <cell r="C2046" t="str">
            <v>Maison Le Bour</v>
          </cell>
          <cell r="D2046" t="str">
            <v xml:space="preserve">  Le Bourg</v>
          </cell>
        </row>
        <row r="2047">
          <cell r="B2047" t="str">
            <v>Branchement0408</v>
          </cell>
          <cell r="C2047" t="str">
            <v>RUE DU BOURG 00165</v>
          </cell>
        </row>
        <row r="2048">
          <cell r="B2048" t="str">
            <v>Compteur0408</v>
          </cell>
          <cell r="C2048" t="str">
            <v>012TA028302</v>
          </cell>
        </row>
        <row r="2049">
          <cell r="B2049" t="str">
            <v>Rang0408</v>
          </cell>
          <cell r="C2049">
            <v>2230</v>
          </cell>
          <cell r="D2049">
            <v>26470</v>
          </cell>
          <cell r="E2049" t="str">
            <v>LA MOTTE CHALANCON</v>
          </cell>
        </row>
        <row r="2050">
          <cell r="B2050" t="str">
            <v>Abonné0409</v>
          </cell>
          <cell r="C2050" t="str">
            <v>PEDERSEN JAN</v>
          </cell>
          <cell r="D2050" t="str">
            <v>INT</v>
          </cell>
          <cell r="E2050">
            <v>24</v>
          </cell>
          <cell r="F2050">
            <v>801</v>
          </cell>
        </row>
        <row r="2051">
          <cell r="B2051" t="str">
            <v>Abonnement0409</v>
          </cell>
          <cell r="C2051" t="str">
            <v>LE BOURG 413</v>
          </cell>
          <cell r="D2051" t="str">
            <v>14  chemin de la Bastille</v>
          </cell>
        </row>
        <row r="2052">
          <cell r="B2052" t="str">
            <v>Branchement0409</v>
          </cell>
          <cell r="C2052" t="str">
            <v>RUE DU BOURG 00413</v>
          </cell>
        </row>
        <row r="2053">
          <cell r="B2053" t="str">
            <v>Compteur0409</v>
          </cell>
          <cell r="C2053" t="str">
            <v>98EA048223</v>
          </cell>
        </row>
        <row r="2054">
          <cell r="B2054" t="str">
            <v>Rang0409</v>
          </cell>
          <cell r="C2054">
            <v>2250</v>
          </cell>
          <cell r="D2054">
            <v>38700</v>
          </cell>
          <cell r="E2054" t="str">
            <v>LA TRONCHE</v>
          </cell>
        </row>
        <row r="2055">
          <cell r="B2055" t="str">
            <v>Abonné0410</v>
          </cell>
          <cell r="C2055" t="str">
            <v>MAGNAN MIREILLE</v>
          </cell>
          <cell r="D2055">
            <v>16</v>
          </cell>
          <cell r="E2055">
            <v>494</v>
          </cell>
        </row>
        <row r="2056">
          <cell r="B2056" t="str">
            <v>Abonnement0410</v>
          </cell>
          <cell r="C2056" t="str">
            <v>Grande Rue-00175</v>
          </cell>
          <cell r="D2056" t="str">
            <v xml:space="preserve">  Grand rue</v>
          </cell>
        </row>
        <row r="2057">
          <cell r="B2057" t="str">
            <v>Branchement0410</v>
          </cell>
          <cell r="C2057" t="str">
            <v>GRANDE RUE 00175</v>
          </cell>
        </row>
        <row r="2058">
          <cell r="B2058" t="str">
            <v>Compteur0410</v>
          </cell>
          <cell r="C2058" t="str">
            <v>94EA157975</v>
          </cell>
        </row>
        <row r="2059">
          <cell r="B2059" t="str">
            <v>Rang0410</v>
          </cell>
          <cell r="C2059">
            <v>2310</v>
          </cell>
          <cell r="D2059">
            <v>26470</v>
          </cell>
          <cell r="E2059" t="str">
            <v>LA MOTTE CHALANCON</v>
          </cell>
        </row>
        <row r="2060">
          <cell r="B2060" t="str">
            <v>Abonné0411</v>
          </cell>
          <cell r="C2060" t="str">
            <v>BARROT CLAUDE</v>
          </cell>
          <cell r="D2060">
            <v>25</v>
          </cell>
          <cell r="E2060">
            <v>602</v>
          </cell>
        </row>
        <row r="2061">
          <cell r="B2061" t="str">
            <v>Abonnement0411</v>
          </cell>
          <cell r="C2061" t="str">
            <v>Grande Rue-00174</v>
          </cell>
          <cell r="D2061" t="str">
            <v>560  Grand Rue</v>
          </cell>
        </row>
        <row r="2062">
          <cell r="B2062" t="str">
            <v>Branchement0411</v>
          </cell>
          <cell r="C2062" t="str">
            <v>560 GRAND RUE</v>
          </cell>
        </row>
        <row r="2063">
          <cell r="B2063" t="str">
            <v>Compteur0411</v>
          </cell>
          <cell r="C2063" t="str">
            <v>94EA157979</v>
          </cell>
        </row>
        <row r="2064">
          <cell r="B2064" t="str">
            <v>Rang0411</v>
          </cell>
          <cell r="C2064">
            <v>2320</v>
          </cell>
          <cell r="D2064">
            <v>26470</v>
          </cell>
          <cell r="E2064" t="str">
            <v xml:space="preserve">LA MOTTE  </v>
          </cell>
        </row>
        <row r="2065">
          <cell r="B2065" t="str">
            <v>Abonné0412</v>
          </cell>
          <cell r="C2065" t="str">
            <v>ESTEVE LIONEL</v>
          </cell>
          <cell r="D2065">
            <v>19</v>
          </cell>
          <cell r="E2065">
            <v>444</v>
          </cell>
        </row>
        <row r="2066">
          <cell r="B2066" t="str">
            <v>Abonnement0412</v>
          </cell>
          <cell r="C2066" t="str">
            <v>La Genine-00178</v>
          </cell>
          <cell r="D2066" t="str">
            <v xml:space="preserve">  </v>
          </cell>
        </row>
        <row r="2067">
          <cell r="B2067" t="str">
            <v>Branchement0412</v>
          </cell>
          <cell r="C2067" t="str">
            <v>LA GENINE 00178</v>
          </cell>
        </row>
        <row r="2068">
          <cell r="B2068" t="str">
            <v>Compteur0412</v>
          </cell>
          <cell r="C2068" t="str">
            <v>96EA243122</v>
          </cell>
        </row>
        <row r="2069">
          <cell r="B2069" t="str">
            <v>Rang0412</v>
          </cell>
          <cell r="C2069">
            <v>2380</v>
          </cell>
          <cell r="D2069">
            <v>26470</v>
          </cell>
          <cell r="E2069" t="str">
            <v xml:space="preserve">LA MOTTE  </v>
          </cell>
        </row>
        <row r="2070">
          <cell r="B2070" t="str">
            <v>Abonné0413</v>
          </cell>
          <cell r="C2070" t="str">
            <v>MATHIEU MICHELINE</v>
          </cell>
          <cell r="D2070" t="str">
            <v>A COTE LACOUR</v>
          </cell>
          <cell r="E2070">
            <v>30</v>
          </cell>
          <cell r="F2070">
            <v>469</v>
          </cell>
        </row>
        <row r="2071">
          <cell r="B2071" t="str">
            <v>Abonnement0413</v>
          </cell>
          <cell r="C2071" t="str">
            <v>Ste Catherine-00182</v>
          </cell>
          <cell r="D2071" t="str">
            <v xml:space="preserve">  Route de Provence</v>
          </cell>
        </row>
        <row r="2072">
          <cell r="B2072" t="str">
            <v>Branchement0413</v>
          </cell>
          <cell r="C2072" t="str">
            <v>STE CATHERINE 00182</v>
          </cell>
          <cell r="D2072" t="str">
            <v>Tulette</v>
          </cell>
        </row>
        <row r="2073">
          <cell r="B2073" t="str">
            <v>Compteur0413</v>
          </cell>
          <cell r="C2073">
            <v>78925404</v>
          </cell>
        </row>
        <row r="2074">
          <cell r="B2074" t="str">
            <v>Rang0413</v>
          </cell>
          <cell r="C2074">
            <v>2440</v>
          </cell>
          <cell r="D2074">
            <v>26790</v>
          </cell>
          <cell r="E2074" t="str">
            <v xml:space="preserve">ST PAUL TROIS </v>
          </cell>
        </row>
        <row r="2075">
          <cell r="B2075" t="str">
            <v>Abonné0414</v>
          </cell>
          <cell r="C2075" t="str">
            <v>LATTARD MARCELLE</v>
          </cell>
          <cell r="D2075">
            <v>130</v>
          </cell>
          <cell r="E2075">
            <v>544</v>
          </cell>
        </row>
        <row r="2076">
          <cell r="B2076" t="str">
            <v>Abonnement0414</v>
          </cell>
          <cell r="C2076" t="str">
            <v>LA Genine-00184</v>
          </cell>
          <cell r="D2076" t="str">
            <v xml:space="preserve">  La Génine</v>
          </cell>
        </row>
        <row r="2077">
          <cell r="B2077" t="str">
            <v>Branchement0414</v>
          </cell>
          <cell r="C2077" t="str">
            <v>LA GENINE 00184</v>
          </cell>
        </row>
        <row r="2078">
          <cell r="B2078" t="str">
            <v>Compteur0414</v>
          </cell>
          <cell r="C2078" t="str">
            <v>96EA161349</v>
          </cell>
        </row>
        <row r="2079">
          <cell r="B2079" t="str">
            <v>Rang0414</v>
          </cell>
          <cell r="C2079">
            <v>2470</v>
          </cell>
          <cell r="D2079">
            <v>26470</v>
          </cell>
          <cell r="E2079" t="str">
            <v>LA MOTTE CHALANCON</v>
          </cell>
        </row>
        <row r="2080">
          <cell r="B2080" t="str">
            <v>Abonné0415</v>
          </cell>
          <cell r="C2080" t="str">
            <v>FRANC BERNARD</v>
          </cell>
          <cell r="D2080" t="str">
            <v>EXT COIN MAISON</v>
          </cell>
          <cell r="E2080">
            <v>30</v>
          </cell>
          <cell r="F2080">
            <v>30</v>
          </cell>
        </row>
        <row r="2081">
          <cell r="B2081" t="str">
            <v>Abonnement0415</v>
          </cell>
          <cell r="C2081" t="str">
            <v>La Pépinière-00188</v>
          </cell>
          <cell r="D2081" t="str">
            <v xml:space="preserve">  La pépinière</v>
          </cell>
        </row>
        <row r="2082">
          <cell r="B2082" t="str">
            <v>Branchement0415</v>
          </cell>
          <cell r="C2082" t="str">
            <v>VERS ST ANTOINE 00188</v>
          </cell>
        </row>
        <row r="2083">
          <cell r="B2083" t="str">
            <v>Compteur0415</v>
          </cell>
          <cell r="C2083" t="str">
            <v>13TA645872</v>
          </cell>
        </row>
        <row r="2084">
          <cell r="B2084" t="str">
            <v>Rang0415</v>
          </cell>
          <cell r="C2084">
            <v>2520</v>
          </cell>
          <cell r="D2084">
            <v>26470</v>
          </cell>
          <cell r="E2084" t="str">
            <v>LA MOTTE CHALANCON</v>
          </cell>
        </row>
        <row r="2085">
          <cell r="B2085" t="str">
            <v>Abonné0416</v>
          </cell>
          <cell r="C2085" t="str">
            <v>GORCE ETHEL</v>
          </cell>
          <cell r="D2085" t="str">
            <v>INT</v>
          </cell>
          <cell r="E2085">
            <v>46</v>
          </cell>
          <cell r="F2085">
            <v>1077</v>
          </cell>
        </row>
        <row r="2086">
          <cell r="B2086" t="str">
            <v>Abonnement0416</v>
          </cell>
          <cell r="C2086" t="str">
            <v>grande Rue-00197</v>
          </cell>
          <cell r="D2086" t="str">
            <v xml:space="preserve">  Grand rue</v>
          </cell>
        </row>
        <row r="2087">
          <cell r="B2087" t="str">
            <v>Branchement0416</v>
          </cell>
          <cell r="C2087" t="str">
            <v>GRANDE RUE 00197</v>
          </cell>
        </row>
        <row r="2088">
          <cell r="B2088" t="str">
            <v>Compteur0416</v>
          </cell>
          <cell r="C2088" t="str">
            <v>93EA001908</v>
          </cell>
        </row>
        <row r="2089">
          <cell r="B2089" t="str">
            <v>Rang0416</v>
          </cell>
          <cell r="C2089">
            <v>2610</v>
          </cell>
          <cell r="D2089">
            <v>26470</v>
          </cell>
          <cell r="E2089" t="str">
            <v>LA MOTTE CHALANCON</v>
          </cell>
        </row>
        <row r="2090">
          <cell r="B2090" t="str">
            <v>Abonné0417</v>
          </cell>
          <cell r="C2090" t="str">
            <v>MONTLAHUC SIMONE</v>
          </cell>
          <cell r="D2090">
            <v>9</v>
          </cell>
          <cell r="E2090">
            <v>405</v>
          </cell>
        </row>
        <row r="2091">
          <cell r="B2091" t="str">
            <v>Abonnement0417</v>
          </cell>
          <cell r="C2091" t="str">
            <v>La genine-00199</v>
          </cell>
          <cell r="D2091" t="str">
            <v xml:space="preserve">  La Génine</v>
          </cell>
        </row>
        <row r="2092">
          <cell r="B2092" t="str">
            <v>Branchement0417</v>
          </cell>
          <cell r="C2092" t="str">
            <v>LA GENINE 00199</v>
          </cell>
        </row>
        <row r="2093">
          <cell r="B2093" t="str">
            <v>Compteur0417</v>
          </cell>
          <cell r="C2093" t="str">
            <v>96EA161370</v>
          </cell>
        </row>
        <row r="2094">
          <cell r="B2094" t="str">
            <v>Rang0417</v>
          </cell>
          <cell r="C2094">
            <v>2640</v>
          </cell>
          <cell r="D2094">
            <v>26470</v>
          </cell>
          <cell r="E2094" t="str">
            <v>LA MOTTE CHALANCON</v>
          </cell>
        </row>
        <row r="2095">
          <cell r="B2095" t="str">
            <v>Abonné0418</v>
          </cell>
          <cell r="C2095" t="str">
            <v>SYLVESTRE CLAUDE</v>
          </cell>
          <cell r="D2095">
            <v>52</v>
          </cell>
          <cell r="E2095">
            <v>1167</v>
          </cell>
        </row>
        <row r="2096">
          <cell r="B2096" t="str">
            <v>Abonnement0418</v>
          </cell>
          <cell r="C2096" t="str">
            <v>Appartement la</v>
          </cell>
          <cell r="D2096" t="str">
            <v xml:space="preserve">  La Costa</v>
          </cell>
        </row>
        <row r="2097">
          <cell r="B2097" t="str">
            <v>Branchement0418</v>
          </cell>
          <cell r="C2097" t="str">
            <v>LA PARAVENDE 00201</v>
          </cell>
        </row>
        <row r="2098">
          <cell r="B2098" t="str">
            <v>Compteur0418</v>
          </cell>
          <cell r="C2098" t="str">
            <v>97EA032928</v>
          </cell>
        </row>
        <row r="2099">
          <cell r="B2099" t="str">
            <v>Rang0418</v>
          </cell>
          <cell r="C2099">
            <v>2720</v>
          </cell>
          <cell r="D2099">
            <v>26470</v>
          </cell>
        </row>
        <row r="2100">
          <cell r="B2100" t="str">
            <v>Abonné0419</v>
          </cell>
          <cell r="C2100" t="str">
            <v>PICCARDI ANNE</v>
          </cell>
          <cell r="D2100" t="str">
            <v>INT</v>
          </cell>
          <cell r="E2100">
            <v>12</v>
          </cell>
          <cell r="F2100">
            <v>336</v>
          </cell>
        </row>
        <row r="2101">
          <cell r="B2101" t="str">
            <v>Abonnement0419</v>
          </cell>
          <cell r="C2101" t="str">
            <v>Fontaine du Ci-00225</v>
          </cell>
          <cell r="D2101" t="str">
            <v xml:space="preserve">  Les Calades</v>
          </cell>
        </row>
        <row r="2102">
          <cell r="B2102" t="str">
            <v>Branchement0419</v>
          </cell>
          <cell r="C2102" t="str">
            <v xml:space="preserve">FONTAINE CIMETIERE </v>
          </cell>
        </row>
        <row r="2103">
          <cell r="B2103" t="str">
            <v>Compteur0419</v>
          </cell>
          <cell r="C2103" t="str">
            <v>D03TA034989</v>
          </cell>
        </row>
        <row r="2104">
          <cell r="B2104" t="str">
            <v>Rang0419</v>
          </cell>
          <cell r="C2104">
            <v>3010</v>
          </cell>
          <cell r="D2104">
            <v>26470</v>
          </cell>
        </row>
        <row r="2105">
          <cell r="B2105" t="str">
            <v>Abonné0420</v>
          </cell>
          <cell r="C2105" t="str">
            <v>REGNIER GEORGES</v>
          </cell>
          <cell r="D2105">
            <v>15</v>
          </cell>
          <cell r="E2105">
            <v>379</v>
          </cell>
        </row>
        <row r="2106">
          <cell r="B2106" t="str">
            <v>Abonnement0420</v>
          </cell>
          <cell r="C2106" t="str">
            <v>rue des Aires-00089</v>
          </cell>
          <cell r="D2106" t="str">
            <v xml:space="preserve">  </v>
          </cell>
        </row>
        <row r="2107">
          <cell r="B2107" t="str">
            <v>Branchement0420</v>
          </cell>
          <cell r="C2107" t="str">
            <v>RUE DES AIRES 00089</v>
          </cell>
        </row>
        <row r="2108">
          <cell r="B2108" t="str">
            <v>Compteur0420</v>
          </cell>
          <cell r="C2108" t="str">
            <v>97EA032905</v>
          </cell>
        </row>
        <row r="2109">
          <cell r="B2109" t="str">
            <v>Rang0420</v>
          </cell>
          <cell r="C2109">
            <v>3070</v>
          </cell>
          <cell r="D2109">
            <v>26470</v>
          </cell>
        </row>
        <row r="2110">
          <cell r="B2110" t="str">
            <v>Abonné0421</v>
          </cell>
          <cell r="C2110" t="str">
            <v>PINAT MARTINE</v>
          </cell>
          <cell r="D2110" t="str">
            <v>INT</v>
          </cell>
          <cell r="E2110">
            <v>12</v>
          </cell>
          <cell r="F2110">
            <v>308</v>
          </cell>
        </row>
        <row r="2111">
          <cell r="B2111" t="str">
            <v>Abonnement0421</v>
          </cell>
          <cell r="C2111" t="str">
            <v>Place des aire-00227</v>
          </cell>
          <cell r="D2111" t="str">
            <v xml:space="preserve">  Place des Airess</v>
          </cell>
        </row>
        <row r="2112">
          <cell r="B2112" t="str">
            <v>Branchement0421</v>
          </cell>
          <cell r="C2112" t="str">
            <v>LES AIRES 00227</v>
          </cell>
        </row>
        <row r="2113">
          <cell r="B2113" t="str">
            <v>Compteur0421</v>
          </cell>
          <cell r="C2113" t="str">
            <v>01TA047428</v>
          </cell>
        </row>
        <row r="2114">
          <cell r="B2114" t="str">
            <v>Rang0421</v>
          </cell>
          <cell r="C2114">
            <v>3100</v>
          </cell>
          <cell r="D2114">
            <v>26470</v>
          </cell>
        </row>
        <row r="2115">
          <cell r="B2115" t="str">
            <v>Abonné0422</v>
          </cell>
          <cell r="C2115" t="str">
            <v>POLETTO YVES</v>
          </cell>
          <cell r="D2115">
            <v>30</v>
          </cell>
          <cell r="E2115">
            <v>1875</v>
          </cell>
        </row>
        <row r="2116">
          <cell r="B2116" t="str">
            <v>Abonnement0422</v>
          </cell>
          <cell r="C2116" t="str">
            <v>Grande Rue-00231</v>
          </cell>
          <cell r="D2116" t="str">
            <v xml:space="preserve">  </v>
          </cell>
        </row>
        <row r="2117">
          <cell r="B2117" t="str">
            <v>Branchement0422</v>
          </cell>
          <cell r="C2117" t="str">
            <v>GRANDE RUE 00231</v>
          </cell>
        </row>
        <row r="2118">
          <cell r="B2118" t="str">
            <v>Compteur0422</v>
          </cell>
          <cell r="C2118" t="str">
            <v>91EA253979</v>
          </cell>
        </row>
        <row r="2119">
          <cell r="B2119" t="str">
            <v>Rang0422</v>
          </cell>
          <cell r="C2119">
            <v>3140</v>
          </cell>
          <cell r="D2119">
            <v>26470</v>
          </cell>
          <cell r="E2119" t="str">
            <v>LA MOTTE CHALANCON</v>
          </cell>
        </row>
        <row r="2120">
          <cell r="B2120" t="str">
            <v>Abonné0423</v>
          </cell>
          <cell r="C2120" t="str">
            <v>PONCON DORINE</v>
          </cell>
          <cell r="D2120">
            <v>50</v>
          </cell>
          <cell r="E2120">
            <v>2836</v>
          </cell>
        </row>
        <row r="2121">
          <cell r="B2121" t="str">
            <v>Abonnement0423</v>
          </cell>
          <cell r="C2121" t="str">
            <v>calade le Barr</v>
          </cell>
          <cell r="D2121" t="str">
            <v xml:space="preserve">  Mazargues</v>
          </cell>
        </row>
        <row r="2122">
          <cell r="B2122" t="str">
            <v>Branchement0423</v>
          </cell>
          <cell r="C2122" t="str">
            <v>LES CALADES 00404</v>
          </cell>
          <cell r="D2122" t="str">
            <v>23 rue Raoux</v>
          </cell>
        </row>
        <row r="2123">
          <cell r="B2123" t="str">
            <v>Compteur0423</v>
          </cell>
          <cell r="C2123">
            <v>77391485</v>
          </cell>
        </row>
        <row r="2124">
          <cell r="B2124" t="str">
            <v>Rang0423</v>
          </cell>
          <cell r="C2124">
            <v>3250</v>
          </cell>
          <cell r="D2124">
            <v>13009</v>
          </cell>
          <cell r="E2124" t="str">
            <v>MARSEILLE</v>
          </cell>
        </row>
        <row r="2125">
          <cell r="B2125" t="str">
            <v>Abonné0424</v>
          </cell>
          <cell r="C2125" t="str">
            <v>JOBIN MARTHE</v>
          </cell>
          <cell r="D2125" t="str">
            <v>INT</v>
          </cell>
          <cell r="E2125">
            <v>25</v>
          </cell>
          <cell r="F2125">
            <v>451</v>
          </cell>
        </row>
        <row r="2126">
          <cell r="B2126" t="str">
            <v>Abonnement0424</v>
          </cell>
          <cell r="C2126" t="str">
            <v>Le Fort-00239</v>
          </cell>
          <cell r="D2126" t="str">
            <v xml:space="preserve">  </v>
          </cell>
        </row>
        <row r="2127">
          <cell r="B2127" t="str">
            <v>Branchement0424</v>
          </cell>
          <cell r="C2127" t="str">
            <v>LE FORT 00239</v>
          </cell>
        </row>
        <row r="2128">
          <cell r="B2128" t="str">
            <v>Compteur0424</v>
          </cell>
          <cell r="C2128" t="str">
            <v>98EA048230</v>
          </cell>
        </row>
        <row r="2129">
          <cell r="B2129" t="str">
            <v>Rang0424</v>
          </cell>
          <cell r="C2129">
            <v>3300</v>
          </cell>
          <cell r="D2129">
            <v>26470</v>
          </cell>
        </row>
        <row r="2130">
          <cell r="B2130" t="str">
            <v>Abonné0425</v>
          </cell>
          <cell r="C2130" t="str">
            <v>BOYER FREDERIC</v>
          </cell>
          <cell r="D2130">
            <v>99</v>
          </cell>
          <cell r="E2130">
            <v>1812</v>
          </cell>
        </row>
        <row r="2131">
          <cell r="B2131" t="str">
            <v>Abonnement0425</v>
          </cell>
          <cell r="C2131" t="str">
            <v>Presbytère Pro</v>
          </cell>
          <cell r="D2131" t="str">
            <v xml:space="preserve">  Place des Ecoles</v>
          </cell>
        </row>
        <row r="2132">
          <cell r="B2132" t="str">
            <v>Branchement0425</v>
          </cell>
          <cell r="C2132" t="str">
            <v xml:space="preserve">PLACE DE L'AMITIE </v>
          </cell>
        </row>
        <row r="2133">
          <cell r="B2133" t="str">
            <v>Compteur0425</v>
          </cell>
          <cell r="C2133" t="str">
            <v>00EA411251</v>
          </cell>
        </row>
        <row r="2134">
          <cell r="B2134" t="str">
            <v>Rang0425</v>
          </cell>
          <cell r="C2134">
            <v>3310</v>
          </cell>
          <cell r="D2134">
            <v>26470</v>
          </cell>
        </row>
        <row r="2135">
          <cell r="B2135" t="str">
            <v>Abonné0426</v>
          </cell>
          <cell r="C2135" t="str">
            <v>PICK CHRISTOPHER</v>
          </cell>
          <cell r="D2135" t="str">
            <v>INT</v>
          </cell>
          <cell r="E2135">
            <v>9</v>
          </cell>
          <cell r="F2135">
            <v>727</v>
          </cell>
        </row>
        <row r="2136">
          <cell r="B2136" t="str">
            <v>Abonnement0426</v>
          </cell>
          <cell r="C2136" t="str">
            <v>61 GRAND RUE</v>
          </cell>
          <cell r="D2136" t="str">
            <v xml:space="preserve">  </v>
          </cell>
        </row>
        <row r="2137">
          <cell r="B2137" t="str">
            <v>Branchement0426</v>
          </cell>
          <cell r="C2137" t="str">
            <v>GRANDE RUE 00252</v>
          </cell>
          <cell r="D2137" t="str">
            <v>61 Grand Rue</v>
          </cell>
        </row>
        <row r="2138">
          <cell r="B2138" t="str">
            <v>Compteur0426</v>
          </cell>
          <cell r="C2138" t="str">
            <v>97EA032902</v>
          </cell>
        </row>
        <row r="2139">
          <cell r="B2139" t="str">
            <v>Rang0426</v>
          </cell>
          <cell r="C2139">
            <v>3520</v>
          </cell>
        </row>
        <row r="2140">
          <cell r="B2140" t="str">
            <v>Abonné0427</v>
          </cell>
          <cell r="C2140" t="str">
            <v>ROLLAND SUZANNE</v>
          </cell>
          <cell r="D2140">
            <v>19</v>
          </cell>
          <cell r="E2140">
            <v>1189</v>
          </cell>
        </row>
        <row r="2141">
          <cell r="B2141" t="str">
            <v>Abonnement0427</v>
          </cell>
          <cell r="C2141" t="str">
            <v>Descente des A-00253</v>
          </cell>
          <cell r="D2141" t="str">
            <v>13  grande rue</v>
          </cell>
        </row>
        <row r="2142">
          <cell r="B2142" t="str">
            <v>Branchement0427</v>
          </cell>
          <cell r="C2142" t="str">
            <v>RUE DES AIRES 00253</v>
          </cell>
        </row>
        <row r="2143">
          <cell r="B2143" t="str">
            <v>Compteur0427</v>
          </cell>
          <cell r="C2143">
            <v>253</v>
          </cell>
        </row>
        <row r="2144">
          <cell r="B2144" t="str">
            <v>Rang0427</v>
          </cell>
          <cell r="C2144">
            <v>3530</v>
          </cell>
          <cell r="D2144">
            <v>30000</v>
          </cell>
          <cell r="E2144" t="str">
            <v>NIMES</v>
          </cell>
        </row>
        <row r="2145">
          <cell r="B2145" t="str">
            <v>Abonné0428</v>
          </cell>
          <cell r="C2145" t="str">
            <v>ROULET JACKY</v>
          </cell>
          <cell r="D2145" t="str">
            <v>INT</v>
          </cell>
          <cell r="E2145">
            <v>12</v>
          </cell>
          <cell r="F2145">
            <v>367</v>
          </cell>
        </row>
        <row r="2146">
          <cell r="B2146" t="str">
            <v>Abonnement0428</v>
          </cell>
          <cell r="C2146" t="str">
            <v>Le Moulin-00255</v>
          </cell>
          <cell r="D2146" t="str">
            <v xml:space="preserve">  ZAC du Pont des 2 eaux</v>
          </cell>
        </row>
        <row r="2147">
          <cell r="B2147" t="str">
            <v>Branchement0428</v>
          </cell>
          <cell r="C2147" t="str">
            <v>LE MOULIN 00255</v>
          </cell>
          <cell r="D2147" t="str">
            <v>2 avenue des Platanes</v>
          </cell>
        </row>
        <row r="2148">
          <cell r="B2148" t="str">
            <v>Compteur0428</v>
          </cell>
          <cell r="C2148" t="str">
            <v>75CCB551305</v>
          </cell>
        </row>
        <row r="2149">
          <cell r="B2149" t="str">
            <v>Rang0428</v>
          </cell>
          <cell r="C2149">
            <v>3560</v>
          </cell>
          <cell r="D2149">
            <v>84000</v>
          </cell>
          <cell r="E2149" t="str">
            <v>AVIGNON</v>
          </cell>
        </row>
        <row r="2150">
          <cell r="B2150" t="str">
            <v>Abonné0429</v>
          </cell>
          <cell r="C2150" t="str">
            <v>USALA ANTOINE</v>
          </cell>
          <cell r="D2150">
            <v>5</v>
          </cell>
          <cell r="E2150">
            <v>143</v>
          </cell>
        </row>
        <row r="2151">
          <cell r="B2151" t="str">
            <v>Abonnement0429</v>
          </cell>
          <cell r="C2151" t="str">
            <v>La Paravende-00291</v>
          </cell>
          <cell r="D2151" t="str">
            <v xml:space="preserve">  Croix Ste Agathe</v>
          </cell>
        </row>
        <row r="2152">
          <cell r="B2152" t="str">
            <v>Branchement0429</v>
          </cell>
          <cell r="C2152" t="str">
            <v>LA PARAVENDE 00291</v>
          </cell>
        </row>
        <row r="2153">
          <cell r="B2153" t="str">
            <v>Compteur0429</v>
          </cell>
          <cell r="C2153" t="str">
            <v>96EA161367</v>
          </cell>
        </row>
        <row r="2154">
          <cell r="B2154" t="str">
            <v>Rang0429</v>
          </cell>
          <cell r="C2154">
            <v>3970</v>
          </cell>
          <cell r="D2154">
            <v>69440</v>
          </cell>
          <cell r="E2154" t="str">
            <v>TALUYERS</v>
          </cell>
        </row>
        <row r="2155">
          <cell r="B2155" t="str">
            <v>Abonné0430</v>
          </cell>
          <cell r="C2155" t="str">
            <v>VEYRIER EMILE</v>
          </cell>
          <cell r="D2155" t="str">
            <v>EXT</v>
          </cell>
          <cell r="E2155">
            <v>50</v>
          </cell>
          <cell r="F2155">
            <v>649</v>
          </cell>
        </row>
        <row r="2156">
          <cell r="B2156" t="str">
            <v>Abonnement0430</v>
          </cell>
          <cell r="C2156" t="str">
            <v>St Antoine-00298</v>
          </cell>
          <cell r="D2156" t="str">
            <v>25  rue du Maine</v>
          </cell>
        </row>
        <row r="2157">
          <cell r="B2157" t="str">
            <v>Branchement0430</v>
          </cell>
          <cell r="C2157" t="str">
            <v>VERS ST ANTOINE 00298</v>
          </cell>
        </row>
        <row r="2158">
          <cell r="B2158" t="str">
            <v>Compteur0430</v>
          </cell>
          <cell r="C2158" t="str">
            <v>87EA204304</v>
          </cell>
        </row>
        <row r="2159">
          <cell r="B2159" t="str">
            <v>Rang0430</v>
          </cell>
          <cell r="C2159">
            <v>4100</v>
          </cell>
          <cell r="D2159">
            <v>78500</v>
          </cell>
          <cell r="E2159" t="str">
            <v>SARTROUVILLE</v>
          </cell>
        </row>
        <row r="2160">
          <cell r="B2160" t="str">
            <v>Abonné0431</v>
          </cell>
          <cell r="C2160" t="str">
            <v>VIGNE MARCEL</v>
          </cell>
          <cell r="D2160" t="str">
            <v>INT</v>
          </cell>
          <cell r="E2160">
            <v>39</v>
          </cell>
          <cell r="F2160">
            <v>284</v>
          </cell>
        </row>
        <row r="2161">
          <cell r="B2161" t="str">
            <v>Abonnement0431</v>
          </cell>
          <cell r="C2161" t="str">
            <v>Les Calades-00299</v>
          </cell>
          <cell r="D2161" t="str">
            <v>9  allée Salvador Allendé</v>
          </cell>
        </row>
        <row r="2162">
          <cell r="B2162" t="str">
            <v>Branchement0431</v>
          </cell>
          <cell r="C2162" t="str">
            <v>LES CALADES 00299</v>
          </cell>
        </row>
        <row r="2163">
          <cell r="B2163" t="str">
            <v>Compteur0431</v>
          </cell>
          <cell r="C2163" t="str">
            <v>85EA872033</v>
          </cell>
        </row>
        <row r="2164">
          <cell r="B2164" t="str">
            <v>Rang0431</v>
          </cell>
          <cell r="C2164">
            <v>4110</v>
          </cell>
          <cell r="D2164">
            <v>69800</v>
          </cell>
          <cell r="E2164" t="str">
            <v>ST PRIEST</v>
          </cell>
        </row>
        <row r="2165">
          <cell r="B2165" t="str">
            <v>Abonné0432</v>
          </cell>
          <cell r="C2165" t="str">
            <v>VANNESTE BERNARD</v>
          </cell>
          <cell r="D2165" t="str">
            <v>EXT</v>
          </cell>
          <cell r="E2165">
            <v>68</v>
          </cell>
          <cell r="F2165">
            <v>1666</v>
          </cell>
        </row>
        <row r="2166">
          <cell r="B2166" t="str">
            <v>Abonnement0432</v>
          </cell>
          <cell r="C2166" t="str">
            <v>brame faim</v>
          </cell>
          <cell r="D2166" t="str">
            <v xml:space="preserve">  </v>
          </cell>
        </row>
        <row r="2167">
          <cell r="B2167" t="str">
            <v>Branchement0432</v>
          </cell>
          <cell r="C2167" t="str">
            <v>BRAME FAIM</v>
          </cell>
        </row>
        <row r="2168">
          <cell r="B2168" t="str">
            <v>Compteur0432</v>
          </cell>
          <cell r="C2168" t="str">
            <v>D03TA034975</v>
          </cell>
        </row>
        <row r="2169">
          <cell r="B2169" t="str">
            <v>Rang0432</v>
          </cell>
          <cell r="C2169">
            <v>4300</v>
          </cell>
          <cell r="D2169">
            <v>26470</v>
          </cell>
          <cell r="E2169" t="str">
            <v xml:space="preserve">LA MOTTE  </v>
          </cell>
        </row>
        <row r="2170">
          <cell r="B2170" t="str">
            <v>Abonné0433</v>
          </cell>
          <cell r="C2170" t="str">
            <v>HULEUX ALAIN</v>
          </cell>
          <cell r="D2170" t="str">
            <v>EXT</v>
          </cell>
          <cell r="E2170">
            <v>42</v>
          </cell>
          <cell r="F2170">
            <v>879</v>
          </cell>
        </row>
        <row r="2171">
          <cell r="B2171" t="str">
            <v>Abonnement0433</v>
          </cell>
          <cell r="C2171" t="str">
            <v>Bramefaim</v>
          </cell>
          <cell r="D2171" t="str">
            <v xml:space="preserve">  </v>
          </cell>
        </row>
        <row r="2172">
          <cell r="B2172" t="str">
            <v>Branchement0433</v>
          </cell>
          <cell r="C2172" t="str">
            <v>BRAMEFAIM P00025</v>
          </cell>
          <cell r="D2172" t="str">
            <v>Quartier Bramefain</v>
          </cell>
        </row>
        <row r="2173">
          <cell r="B2173" t="str">
            <v>Compteur0433</v>
          </cell>
          <cell r="C2173" t="str">
            <v>03TA048322</v>
          </cell>
        </row>
        <row r="2174">
          <cell r="B2174" t="str">
            <v>Rang0433</v>
          </cell>
          <cell r="C2174">
            <v>4360</v>
          </cell>
          <cell r="D2174">
            <v>26470</v>
          </cell>
          <cell r="E2174" t="str">
            <v xml:space="preserve">LA MOTTE  </v>
          </cell>
        </row>
        <row r="2175">
          <cell r="B2175" t="str">
            <v>Abonné0434</v>
          </cell>
          <cell r="C2175" t="str">
            <v>PONCON DORINE</v>
          </cell>
          <cell r="D2175" t="str">
            <v>INT</v>
          </cell>
          <cell r="E2175">
            <v>50</v>
          </cell>
          <cell r="F2175">
            <v>1401</v>
          </cell>
        </row>
        <row r="2176">
          <cell r="B2176" t="str">
            <v>Abonnement0434</v>
          </cell>
          <cell r="C2176" t="str">
            <v>LE BARRIOL 30</v>
          </cell>
          <cell r="D2176" t="str">
            <v xml:space="preserve">  </v>
          </cell>
        </row>
        <row r="2177">
          <cell r="B2177" t="str">
            <v>Branchement0434</v>
          </cell>
          <cell r="C2177">
            <v>77391485</v>
          </cell>
          <cell r="D2177" t="str">
            <v>Le Barriol</v>
          </cell>
        </row>
        <row r="2178">
          <cell r="B2178" t="str">
            <v>Compteur0434</v>
          </cell>
          <cell r="C2178">
            <v>77377527</v>
          </cell>
        </row>
        <row r="2179">
          <cell r="B2179" t="str">
            <v>Rang0434</v>
          </cell>
          <cell r="C2179">
            <v>4370</v>
          </cell>
          <cell r="D2179">
            <v>26470</v>
          </cell>
          <cell r="E2179" t="str">
            <v xml:space="preserve">LA MOTTE  </v>
          </cell>
        </row>
        <row r="2180">
          <cell r="B2180" t="str">
            <v>Abonné0435</v>
          </cell>
          <cell r="C2180" t="str">
            <v>PRIEURE ST FRANCOIS REGIS Association</v>
          </cell>
          <cell r="D2180" t="str">
            <v>EXT (PLACARD)</v>
          </cell>
          <cell r="E2180">
            <v>2</v>
          </cell>
          <cell r="F2180">
            <v>121</v>
          </cell>
        </row>
        <row r="2181">
          <cell r="B2181" t="str">
            <v>Abonnement0435</v>
          </cell>
          <cell r="C2181" t="str">
            <v>A00050</v>
          </cell>
          <cell r="D2181" t="str">
            <v xml:space="preserve">  </v>
          </cell>
        </row>
        <row r="2182">
          <cell r="B2182" t="str">
            <v>Branchement0435</v>
          </cell>
          <cell r="C2182" t="str">
            <v>P00043</v>
          </cell>
        </row>
        <row r="2183">
          <cell r="B2183" t="str">
            <v>Compteur0435</v>
          </cell>
          <cell r="C2183" t="str">
            <v>97EA0329260</v>
          </cell>
        </row>
        <row r="2184">
          <cell r="B2184" t="str">
            <v>Rang0435</v>
          </cell>
          <cell r="C2184">
            <v>4590</v>
          </cell>
          <cell r="D2184">
            <v>26470</v>
          </cell>
          <cell r="E2184" t="str">
            <v xml:space="preserve">LA MOTTE  </v>
          </cell>
        </row>
        <row r="2185">
          <cell r="B2185" t="str">
            <v>Abonné0436</v>
          </cell>
          <cell r="C2185" t="str">
            <v>PICCARDI MARC</v>
          </cell>
          <cell r="D2185">
            <v>15</v>
          </cell>
          <cell r="E2185">
            <v>161</v>
          </cell>
        </row>
        <row r="2186">
          <cell r="B2186" t="str">
            <v>Abonnement0436</v>
          </cell>
          <cell r="C2186" t="str">
            <v>A00058</v>
          </cell>
          <cell r="D2186" t="str">
            <v xml:space="preserve">  </v>
          </cell>
        </row>
        <row r="2187">
          <cell r="B2187" t="str">
            <v>Branchement0436</v>
          </cell>
          <cell r="C2187" t="str">
            <v>P00049</v>
          </cell>
          <cell r="D2187" t="str">
            <v>CALADE DES BOURGEOIS</v>
          </cell>
        </row>
        <row r="2188">
          <cell r="B2188" t="str">
            <v>Compteur0436</v>
          </cell>
          <cell r="C2188" t="str">
            <v>C00051</v>
          </cell>
        </row>
        <row r="2189">
          <cell r="B2189" t="str">
            <v>Rang0436</v>
          </cell>
          <cell r="C2189">
            <v>4670</v>
          </cell>
          <cell r="D2189">
            <v>26470</v>
          </cell>
          <cell r="E2189" t="str">
            <v xml:space="preserve">LA MOTTE  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2EE648-8FD2-47F9-AD60-2CB1DF2D09AC}">
  <dimension ref="A1:Z437"/>
  <sheetViews>
    <sheetView tabSelected="1" zoomScale="70" zoomScaleNormal="70" workbookViewId="0">
      <selection activeCell="H42" sqref="H42"/>
    </sheetView>
  </sheetViews>
  <sheetFormatPr baseColWidth="10" defaultRowHeight="15" x14ac:dyDescent="0.25"/>
  <cols>
    <col min="1" max="1" width="9.28515625" style="1" bestFit="1" customWidth="1"/>
    <col min="2" max="2" width="14.42578125" style="1" bestFit="1" customWidth="1"/>
    <col min="3" max="3" width="19.7109375" style="1" bestFit="1" customWidth="1"/>
    <col min="4" max="4" width="53.5703125" style="1" bestFit="1" customWidth="1"/>
    <col min="5" max="5" width="24.85546875" style="1" bestFit="1" customWidth="1"/>
    <col min="6" max="6" width="27.28515625" style="1" bestFit="1" customWidth="1"/>
    <col min="7" max="7" width="24" style="1" bestFit="1" customWidth="1"/>
    <col min="8" max="9" width="60.28515625" style="1" bestFit="1" customWidth="1"/>
    <col min="10" max="10" width="17.28515625" style="1" bestFit="1" customWidth="1"/>
    <col min="11" max="11" width="23.140625" style="1" bestFit="1" customWidth="1"/>
    <col min="12" max="12" width="16.85546875" style="1" bestFit="1" customWidth="1"/>
    <col min="13" max="13" width="10.7109375" style="1" bestFit="1" customWidth="1"/>
    <col min="14" max="15" width="11.140625" style="1" bestFit="1" customWidth="1"/>
    <col min="16" max="16" width="23.140625" style="1" bestFit="1" customWidth="1"/>
    <col min="17" max="17" width="23" style="1" bestFit="1" customWidth="1"/>
    <col min="18" max="18" width="7.140625" style="1" bestFit="1" customWidth="1"/>
    <col min="19" max="19" width="22" style="1" bestFit="1" customWidth="1"/>
    <col min="20" max="20" width="27.7109375" style="1" bestFit="1" customWidth="1"/>
    <col min="21" max="21" width="18.7109375" style="1" bestFit="1" customWidth="1"/>
    <col min="22" max="22" width="18.28515625" style="1" bestFit="1" customWidth="1"/>
    <col min="23" max="23" width="16.85546875" style="1" bestFit="1" customWidth="1"/>
    <col min="24" max="24" width="18.28515625" style="1" bestFit="1" customWidth="1"/>
    <col min="25" max="25" width="15.7109375" style="1" bestFit="1" customWidth="1"/>
    <col min="26" max="26" width="80.140625" style="1" bestFit="1" customWidth="1"/>
    <col min="27" max="16384" width="11.42578125" style="1"/>
  </cols>
  <sheetData>
    <row r="1" spans="1:26" x14ac:dyDescent="0.25">
      <c r="A1" s="1" t="s">
        <v>2710</v>
      </c>
      <c r="B1" s="2" t="s">
        <v>4</v>
      </c>
      <c r="C1" s="2" t="s">
        <v>5</v>
      </c>
      <c r="D1" s="2" t="s">
        <v>1</v>
      </c>
      <c r="E1" s="2" t="s">
        <v>2</v>
      </c>
      <c r="F1" s="2" t="s">
        <v>6</v>
      </c>
      <c r="G1" s="2" t="s">
        <v>7</v>
      </c>
      <c r="H1" s="2" t="s">
        <v>8</v>
      </c>
      <c r="I1" s="2" t="s">
        <v>8</v>
      </c>
      <c r="J1" s="2" t="s">
        <v>3</v>
      </c>
      <c r="K1" s="2" t="s">
        <v>9</v>
      </c>
      <c r="L1" s="2" t="s">
        <v>10</v>
      </c>
      <c r="M1" s="2" t="s">
        <v>11</v>
      </c>
      <c r="N1" s="2" t="s">
        <v>12</v>
      </c>
      <c r="O1" s="2" t="s">
        <v>13</v>
      </c>
      <c r="P1" s="2" t="s">
        <v>14</v>
      </c>
      <c r="Q1" s="2" t="s">
        <v>15</v>
      </c>
      <c r="R1" s="2" t="s">
        <v>16</v>
      </c>
      <c r="S1" s="2" t="s">
        <v>0</v>
      </c>
      <c r="T1" s="2" t="s">
        <v>17</v>
      </c>
      <c r="U1" s="2" t="s">
        <v>18</v>
      </c>
      <c r="V1" s="2" t="s">
        <v>19</v>
      </c>
      <c r="W1" s="2" t="s">
        <v>20</v>
      </c>
      <c r="X1" s="2" t="s">
        <v>21</v>
      </c>
      <c r="Y1" s="2" t="s">
        <v>22</v>
      </c>
      <c r="Z1" s="2" t="s">
        <v>23</v>
      </c>
    </row>
    <row r="2" spans="1:26" x14ac:dyDescent="0.25">
      <c r="B2" s="2" t="s">
        <v>24</v>
      </c>
      <c r="C2" s="2" t="s">
        <v>25</v>
      </c>
      <c r="D2" s="3" t="s">
        <v>26</v>
      </c>
      <c r="E2" s="3" t="s">
        <v>27</v>
      </c>
      <c r="F2" s="3" t="str">
        <f>VLOOKUP(D2,[1]Feuil1!$D$11:$E$1333,2,FALSE)</f>
        <v>2016-002-000202</v>
      </c>
      <c r="G2" s="3">
        <v>0</v>
      </c>
      <c r="H2" s="3" t="str">
        <f>VLOOKUP(C2,[2]Initial!$B$10:$D$2189,3,FALSE)&amp;", 26470 LA MOTTE CHALANCON"</f>
        <v xml:space="preserve">  , 26470 LA MOTTE CHALANCON</v>
      </c>
      <c r="I2" s="3" t="s">
        <v>28</v>
      </c>
      <c r="J2" s="3" t="s">
        <v>29</v>
      </c>
      <c r="K2" s="3">
        <v>2008</v>
      </c>
      <c r="L2" s="3"/>
      <c r="M2" s="3"/>
      <c r="N2" s="3"/>
      <c r="O2" s="3"/>
      <c r="P2" s="3"/>
      <c r="Q2" s="3"/>
      <c r="R2" s="3">
        <v>4580</v>
      </c>
      <c r="S2" s="3" t="str">
        <f>VLOOKUP('carnet metrologique'!B2,[2]Initial!$B$10:$D$2189,3,FALSE)</f>
        <v>INT</v>
      </c>
      <c r="T2" s="3"/>
      <c r="U2" s="3">
        <f>VLOOKUP(B2,[2]Initial!$B$10:$E$2189,4,FALSE)</f>
        <v>82</v>
      </c>
      <c r="V2" s="1">
        <f>VLOOKUP(B2,[2]Initial!$B$10:$F$2189,5,FALSE)</f>
        <v>675</v>
      </c>
      <c r="Z2" s="1" t="str">
        <f>VLOOKUP(F2,[1]Feuil1!$P$13:$R$1333,3,FALSE)</f>
        <v>STE, 26470 LA MOTTE CHALANCON</v>
      </c>
    </row>
    <row r="3" spans="1:26" x14ac:dyDescent="0.25">
      <c r="B3" s="2" t="s">
        <v>30</v>
      </c>
      <c r="C3" s="2" t="s">
        <v>31</v>
      </c>
      <c r="D3" s="3" t="s">
        <v>32</v>
      </c>
      <c r="E3" s="3" t="s">
        <v>33</v>
      </c>
      <c r="F3" s="3" t="str">
        <f>VLOOKUP(D3,[1]Feuil1!$D$11:$E$1333,2,FALSE)</f>
        <v>2016-002-000004</v>
      </c>
      <c r="G3" s="3" t="s">
        <v>34</v>
      </c>
      <c r="H3" s="3" t="str">
        <f>VLOOKUP(C3,[2]Initial!$B$10:$D$2189,3,FALSE)&amp;", 26470 LA MOTTE CHALANCON"</f>
        <v>100  Chemin de la Piscine, 26470 LA MOTTE CHALANCON</v>
      </c>
      <c r="I3" s="3" t="s">
        <v>35</v>
      </c>
      <c r="J3" s="3" t="s">
        <v>36</v>
      </c>
      <c r="K3" s="3">
        <v>2008</v>
      </c>
      <c r="L3" s="3"/>
      <c r="M3" s="3"/>
      <c r="N3" s="3"/>
      <c r="O3" s="3"/>
      <c r="P3" s="3"/>
      <c r="Q3" s="3"/>
      <c r="R3" s="3">
        <v>50</v>
      </c>
      <c r="S3" s="3" t="str">
        <f>VLOOKUP('carnet metrologique'!B3,[2]Initial!$B$10:$D$2189,3,FALSE)</f>
        <v>INT</v>
      </c>
      <c r="T3" s="3"/>
      <c r="U3" s="3">
        <f>VLOOKUP(B3,[2]Initial!$B$10:$E$2189,4,FALSE)</f>
        <v>82</v>
      </c>
      <c r="V3" s="1">
        <f>VLOOKUP(B3,[2]Initial!$B$10:$F$2189,5,FALSE)</f>
        <v>851</v>
      </c>
      <c r="Z3" s="1" t="str">
        <f>VLOOKUP(F3,[1]Feuil1!$P$13:$R$1333,3,FALSE)</f>
        <v>17 BOULEVARD DE LA MASCOTTE, 13012 MARSEILLE</v>
      </c>
    </row>
    <row r="4" spans="1:26" x14ac:dyDescent="0.25">
      <c r="B4" s="2" t="s">
        <v>37</v>
      </c>
      <c r="C4" s="2" t="s">
        <v>38</v>
      </c>
      <c r="D4" s="3" t="s">
        <v>39</v>
      </c>
      <c r="E4" s="3" t="s">
        <v>40</v>
      </c>
      <c r="F4" s="3" t="str">
        <f>VLOOKUP(D4,[1]Feuil1!$D$11:$E$1333,2,FALSE)</f>
        <v>2016-002-000026</v>
      </c>
      <c r="G4" s="3">
        <v>1223</v>
      </c>
      <c r="H4" s="3" t="str">
        <f>VLOOKUP(C4,[2]Initial!$B$10:$D$2189,3,FALSE)&amp;", 26470 LA MOTTE CHALANCON"</f>
        <v xml:space="preserve">  , 26470 LA MOTTE CHALANCON</v>
      </c>
      <c r="I4" s="3" t="s">
        <v>28</v>
      </c>
      <c r="J4" s="3" t="s">
        <v>41</v>
      </c>
      <c r="K4" s="3">
        <v>1997</v>
      </c>
      <c r="L4" s="3"/>
      <c r="M4" s="3"/>
      <c r="N4" s="3"/>
      <c r="O4" s="3"/>
      <c r="P4" s="3"/>
      <c r="Q4" s="3"/>
      <c r="R4" s="3">
        <v>4610</v>
      </c>
      <c r="S4" s="3"/>
      <c r="T4" s="3"/>
      <c r="U4" s="3">
        <f>VLOOKUP(B4,[2]Initial!$B$10:$E$2189,4,FALSE)</f>
        <v>366</v>
      </c>
      <c r="V4" s="1">
        <f>VLOOKUP(B4,[2]Initial!$B$10:$F$2189,5,FALSE)</f>
        <v>0</v>
      </c>
      <c r="Z4" s="1" t="str">
        <f>VLOOKUP(F4,[1]Feuil1!$P$13:$R$1333,3,FALSE)</f>
        <v>CALADE DES ESCONDAILLES, 26470 LA MOTTE  CHALANCON</v>
      </c>
    </row>
    <row r="5" spans="1:26" x14ac:dyDescent="0.25">
      <c r="B5" s="2" t="s">
        <v>42</v>
      </c>
      <c r="C5" s="2" t="s">
        <v>43</v>
      </c>
      <c r="D5" s="3" t="s">
        <v>44</v>
      </c>
      <c r="E5" s="3" t="s">
        <v>45</v>
      </c>
      <c r="F5" s="3" t="str">
        <f>VLOOKUP(D5,[1]Feuil1!$D$11:$E$1333,2,FALSE)</f>
        <v>2016-002-000002</v>
      </c>
      <c r="G5" s="3" t="s">
        <v>46</v>
      </c>
      <c r="H5" s="3" t="str">
        <f>VLOOKUP(C5,[2]Initial!$B$10:$D$2189,3,FALSE)&amp;", 26470 LA MOTTE CHALANCON"</f>
        <v>1635  Route de Nyons, 26470 LA MOTTE CHALANCON</v>
      </c>
      <c r="I5" s="3" t="s">
        <v>47</v>
      </c>
      <c r="J5" s="3" t="s">
        <v>48</v>
      </c>
      <c r="K5" s="3">
        <v>1994</v>
      </c>
      <c r="L5" s="3"/>
      <c r="M5" s="3"/>
      <c r="N5" s="3"/>
      <c r="O5" s="3"/>
      <c r="P5" s="3"/>
      <c r="Q5" s="3"/>
      <c r="R5" s="3">
        <v>4050</v>
      </c>
      <c r="S5" s="3" t="str">
        <f>VLOOKUP('carnet metrologique'!B5,[2]Initial!$B$10:$D$2189,3,FALSE)</f>
        <v>EXT</v>
      </c>
      <c r="T5" s="3"/>
      <c r="U5" s="3">
        <f>VLOOKUP(B5,[2]Initial!$B$10:$E$2189,4,FALSE)</f>
        <v>4</v>
      </c>
      <c r="V5" s="1">
        <f>VLOOKUP(B5,[2]Initial!$B$10:$F$2189,5,FALSE)</f>
        <v>296</v>
      </c>
      <c r="Z5" s="1" t="str">
        <f>VLOOKUP(F5,[1]Feuil1!$P$13:$R$1333,3,FALSE)</f>
        <v>BRUNISSARD, 5350 ARVIEUX</v>
      </c>
    </row>
    <row r="6" spans="1:26" x14ac:dyDescent="0.25">
      <c r="B6" s="2" t="s">
        <v>49</v>
      </c>
      <c r="C6" s="2" t="s">
        <v>50</v>
      </c>
      <c r="D6" s="3" t="s">
        <v>51</v>
      </c>
      <c r="E6" s="3" t="s">
        <v>52</v>
      </c>
      <c r="F6" s="3" t="e">
        <f>VLOOKUP(D6,[1]Feuil1!$D$11:$E$1333,2,FALSE)</f>
        <v>#N/A</v>
      </c>
      <c r="G6" s="3" t="s">
        <v>53</v>
      </c>
      <c r="H6" s="3" t="str">
        <f>VLOOKUP(C6,[2]Initial!$B$10:$D$2189,3,FALSE)&amp;", 26470 LA MOTTE CHALANCON"</f>
        <v>20  Calade de la Tour, 26470 LA MOTTE CHALANCON</v>
      </c>
      <c r="I6" s="3" t="s">
        <v>54</v>
      </c>
      <c r="J6" s="3" t="s">
        <v>55</v>
      </c>
      <c r="K6" s="3">
        <v>1998</v>
      </c>
      <c r="L6" s="3"/>
      <c r="M6" s="3"/>
      <c r="N6" s="3"/>
      <c r="O6" s="3"/>
      <c r="P6" s="3"/>
      <c r="Q6" s="3"/>
      <c r="R6" s="3">
        <v>1180</v>
      </c>
      <c r="S6" s="3" t="str">
        <f>VLOOKUP('carnet metrologique'!B6,[2]Initial!$B$10:$D$2189,3,FALSE)</f>
        <v>DANS GARAGE A</v>
      </c>
      <c r="T6" s="3"/>
      <c r="U6" s="3">
        <f>VLOOKUP(B6,[2]Initial!$B$10:$E$2189,4,FALSE)</f>
        <v>0</v>
      </c>
      <c r="V6" s="1">
        <f>VLOOKUP(B6,[2]Initial!$B$10:$F$2189,5,FALSE)</f>
        <v>1438</v>
      </c>
      <c r="Y6" s="1" t="s">
        <v>56</v>
      </c>
      <c r="Z6" s="1" t="e">
        <f>VLOOKUP(F6,[1]Feuil1!$P$13:$R$1333,3,FALSE)</f>
        <v>#N/A</v>
      </c>
    </row>
    <row r="7" spans="1:26" x14ac:dyDescent="0.25">
      <c r="B7" s="2" t="s">
        <v>57</v>
      </c>
      <c r="C7" s="2" t="s">
        <v>58</v>
      </c>
      <c r="D7" s="3" t="s">
        <v>59</v>
      </c>
      <c r="E7" s="3" t="s">
        <v>60</v>
      </c>
      <c r="F7" s="3" t="str">
        <f>VLOOKUP(D7,[1]Feuil1!$D$11:$E$1333,2,FALSE)</f>
        <v>2016-002-000008</v>
      </c>
      <c r="G7" s="3" t="s">
        <v>61</v>
      </c>
      <c r="H7" s="3" t="str">
        <f>VLOOKUP(C7,[2]Initial!$B$10:$D$2189,3,FALSE)&amp;", 26470 LA MOTTE CHALANCON"</f>
        <v>220  CHEMIN DE FONTOUVIERE, 26470 LA MOTTE CHALANCON</v>
      </c>
      <c r="I7" s="3" t="s">
        <v>62</v>
      </c>
      <c r="J7" s="3" t="s">
        <v>63</v>
      </c>
      <c r="K7" s="3">
        <v>1999</v>
      </c>
      <c r="L7" s="3"/>
      <c r="M7" s="3"/>
      <c r="N7" s="3"/>
      <c r="O7" s="3"/>
      <c r="P7" s="3"/>
      <c r="Q7" s="3"/>
      <c r="R7" s="3">
        <v>1020</v>
      </c>
      <c r="S7" s="3" t="str">
        <f>VLOOKUP('carnet metrologique'!B7,[2]Initial!$B$10:$D$2189,3,FALSE)</f>
        <v>EXT</v>
      </c>
      <c r="T7" s="3"/>
      <c r="U7" s="3">
        <f>VLOOKUP(B7,[2]Initial!$B$10:$E$2189,4,FALSE)</f>
        <v>36</v>
      </c>
      <c r="V7" s="1">
        <f>VLOOKUP(B7,[2]Initial!$B$10:$F$2189,5,FALSE)</f>
        <v>1607</v>
      </c>
      <c r="Z7" s="1" t="str">
        <f>VLOOKUP(F7,[1]Feuil1!$P$13:$R$1333,3,FALSE)</f>
        <v>Lotissement Fo-, 26470 LA MOTTE  CHALANCON</v>
      </c>
    </row>
    <row r="8" spans="1:26" x14ac:dyDescent="0.25">
      <c r="B8" s="2" t="s">
        <v>64</v>
      </c>
      <c r="C8" s="2" t="s">
        <v>65</v>
      </c>
      <c r="D8" s="3" t="s">
        <v>66</v>
      </c>
      <c r="E8" s="3" t="s">
        <v>67</v>
      </c>
      <c r="F8" s="3" t="str">
        <f>VLOOKUP(D8,[1]Feuil1!$D$11:$E$1333,2,FALSE)</f>
        <v>2016-002-000001</v>
      </c>
      <c r="G8" s="3" t="s">
        <v>68</v>
      </c>
      <c r="H8" s="3" t="str">
        <f>VLOOKUP(C8,[2]Initial!$B$10:$D$2189,3,FALSE)&amp;", 26470 LA MOTTE CHALANCON"</f>
        <v>275  rue du Colet, 26470 LA MOTTE CHALANCON</v>
      </c>
      <c r="I8" s="3" t="s">
        <v>69</v>
      </c>
      <c r="J8" s="3" t="s">
        <v>70</v>
      </c>
      <c r="K8" s="3">
        <v>2012</v>
      </c>
      <c r="L8" s="3"/>
      <c r="M8" s="3"/>
      <c r="N8" s="3"/>
      <c r="O8" s="3"/>
      <c r="P8" s="3"/>
      <c r="Q8" s="3"/>
      <c r="R8" s="3">
        <v>10</v>
      </c>
      <c r="S8" s="3" t="str">
        <f>VLOOKUP('carnet metrologique'!B8,[2]Initial!$B$10:$D$2189,3,FALSE)</f>
        <v>EXT</v>
      </c>
      <c r="T8" s="3"/>
      <c r="U8" s="3">
        <f>VLOOKUP(B8,[2]Initial!$B$10:$E$2189,4,FALSE)</f>
        <v>128</v>
      </c>
      <c r="V8" s="1">
        <f>VLOOKUP(B8,[2]Initial!$B$10:$F$2189,5,FALSE)</f>
        <v>314</v>
      </c>
      <c r="Z8" s="1" t="str">
        <f>VLOOKUP(F8,[1]Feuil1!$P$13:$R$1333,3,FALSE)</f>
        <v>Route de DIE, 26470 LA MOTTE CHALANCON</v>
      </c>
    </row>
    <row r="9" spans="1:26" x14ac:dyDescent="0.25">
      <c r="B9" s="2" t="s">
        <v>71</v>
      </c>
      <c r="C9" s="2" t="s">
        <v>72</v>
      </c>
      <c r="D9" s="3" t="s">
        <v>73</v>
      </c>
      <c r="E9" s="3" t="s">
        <v>74</v>
      </c>
      <c r="F9" s="3" t="str">
        <f>VLOOKUP(D9,[1]Feuil1!$D$11:$E$1333,2,FALSE)</f>
        <v>2016-002-000182</v>
      </c>
      <c r="G9" s="3" t="s">
        <v>75</v>
      </c>
      <c r="H9" s="3" t="str">
        <f>VLOOKUP(C9,[2]Initial!$B$10:$D$2189,3,FALSE)&amp;", 26470 LA MOTTE CHALANCON"</f>
        <v>4  Calade de la Contrebande, 26470 LA MOTTE CHALANCON</v>
      </c>
      <c r="I9" s="3" t="s">
        <v>76</v>
      </c>
      <c r="J9" s="3" t="s">
        <v>77</v>
      </c>
      <c r="K9" s="3">
        <v>1997</v>
      </c>
      <c r="L9" s="3"/>
      <c r="M9" s="3"/>
      <c r="N9" s="3"/>
      <c r="O9" s="3"/>
      <c r="P9" s="3"/>
      <c r="Q9" s="3"/>
      <c r="R9" s="3">
        <v>2020</v>
      </c>
      <c r="S9" s="3"/>
      <c r="T9" s="3"/>
      <c r="U9" s="3">
        <f>VLOOKUP(B9,[2]Initial!$B$10:$E$2189,4,FALSE)</f>
        <v>463</v>
      </c>
      <c r="V9" s="1">
        <f>VLOOKUP(B9,[2]Initial!$B$10:$F$2189,5,FALSE)</f>
        <v>0</v>
      </c>
      <c r="Z9" s="1" t="str">
        <f>VLOOKUP(F9,[1]Feuil1!$P$13:$R$1333,3,FALSE)</f>
        <v>Les calades, 26470 LA MOTTE CHALANCON DRÔME</v>
      </c>
    </row>
    <row r="10" spans="1:26" x14ac:dyDescent="0.25">
      <c r="B10" s="2" t="s">
        <v>78</v>
      </c>
      <c r="C10" s="2" t="s">
        <v>79</v>
      </c>
      <c r="D10" s="3" t="s">
        <v>80</v>
      </c>
      <c r="E10" s="3" t="s">
        <v>81</v>
      </c>
      <c r="F10" s="3" t="str">
        <f>VLOOKUP(D10,[1]Feuil1!$D$11:$E$1333,2,FALSE)</f>
        <v>2016-002-000298</v>
      </c>
      <c r="G10" s="3" t="s">
        <v>82</v>
      </c>
      <c r="H10" s="3" t="str">
        <f>VLOOKUP(C10,[2]Initial!$B$10:$D$2189,3,FALSE)&amp;", 26470 LA MOTTE CHALANCON"</f>
        <v>5  Calade de la Contrebande, 26470 LA MOTTE CHALANCON</v>
      </c>
      <c r="I10" s="3" t="s">
        <v>83</v>
      </c>
      <c r="J10" s="3" t="s">
        <v>84</v>
      </c>
      <c r="K10" s="3">
        <v>1971</v>
      </c>
      <c r="L10" s="3"/>
      <c r="M10" s="3"/>
      <c r="N10" s="3"/>
      <c r="O10" s="3"/>
      <c r="P10" s="3"/>
      <c r="Q10" s="3"/>
      <c r="R10" s="3">
        <v>3290</v>
      </c>
      <c r="S10" s="3" t="str">
        <f>VLOOKUP('carnet metrologique'!B10,[2]Initial!$B$10:$D$2189,3,FALSE)</f>
        <v>INT</v>
      </c>
      <c r="T10" s="3"/>
      <c r="U10" s="3">
        <f>VLOOKUP(B10,[2]Initial!$B$10:$E$2189,4,FALSE)</f>
        <v>40</v>
      </c>
      <c r="V10" s="1">
        <f>VLOOKUP(B10,[2]Initial!$B$10:$F$2189,5,FALSE)</f>
        <v>1571</v>
      </c>
      <c r="Z10" s="1" t="str">
        <f>VLOOKUP(F10,[1]Feuil1!$P$13:$R$1333,3,FALSE)</f>
        <v>32 résidence Les tilleuls, 26700 PIERRELATTE</v>
      </c>
    </row>
    <row r="11" spans="1:26" x14ac:dyDescent="0.25">
      <c r="B11" s="2" t="s">
        <v>85</v>
      </c>
      <c r="C11" s="2" t="s">
        <v>86</v>
      </c>
      <c r="D11" s="3" t="s">
        <v>87</v>
      </c>
      <c r="E11" s="3" t="s">
        <v>88</v>
      </c>
      <c r="F11" s="3" t="str">
        <f>VLOOKUP(D11,[1]Feuil1!$D$11:$E$1333,2,FALSE)</f>
        <v>2016-002-000005</v>
      </c>
      <c r="G11" s="3" t="s">
        <v>89</v>
      </c>
      <c r="H11" s="3" t="str">
        <f>VLOOKUP(C11,[2]Initial!$B$10:$D$2189,3,FALSE)&amp;", 26470 LA MOTTE CHALANCON"</f>
        <v>50  Chemin de Ronde, 26470 LA MOTTE CHALANCON</v>
      </c>
      <c r="I11" s="3" t="s">
        <v>90</v>
      </c>
      <c r="J11" s="3" t="s">
        <v>91</v>
      </c>
      <c r="K11" s="3">
        <v>2002</v>
      </c>
      <c r="L11" s="3"/>
      <c r="M11" s="3"/>
      <c r="N11" s="3"/>
      <c r="O11" s="3"/>
      <c r="P11" s="3"/>
      <c r="Q11" s="3"/>
      <c r="R11" s="3">
        <v>100</v>
      </c>
      <c r="S11" s="3" t="str">
        <f>VLOOKUP('carnet metrologique'!B11,[2]Initial!$B$10:$D$2189,3,FALSE)</f>
        <v>INT</v>
      </c>
      <c r="T11" s="3"/>
      <c r="U11" s="3">
        <f>VLOOKUP(B11,[2]Initial!$B$10:$E$2189,4,FALSE)</f>
        <v>39</v>
      </c>
      <c r="V11" s="1">
        <f>VLOOKUP(B11,[2]Initial!$B$10:$F$2189,5,FALSE)</f>
        <v>907</v>
      </c>
      <c r="Z11" s="1" t="str">
        <f>VLOOKUP(F11,[1]Feuil1!$P$13:$R$1333,3,FALSE)</f>
        <v>Les Calades, 26470 LA MOTTE CHALANCON</v>
      </c>
    </row>
    <row r="12" spans="1:26" x14ac:dyDescent="0.25">
      <c r="B12" s="2" t="s">
        <v>92</v>
      </c>
      <c r="C12" s="2" t="s">
        <v>93</v>
      </c>
      <c r="D12" s="3" t="s">
        <v>94</v>
      </c>
      <c r="E12" s="3" t="s">
        <v>95</v>
      </c>
      <c r="F12" s="3" t="str">
        <f>VLOOKUP(D12,[1]Feuil1!$D$11:$E$1333,2,FALSE)</f>
        <v>2016-002-000006</v>
      </c>
      <c r="G12" s="3" t="s">
        <v>96</v>
      </c>
      <c r="H12" s="3" t="str">
        <f>VLOOKUP(C12,[2]Initial!$B$10:$D$2189,3,FALSE)&amp;", 26470 LA MOTTE CHALANCON"</f>
        <v xml:space="preserve">  Le Puy de l'Arrondisse, 26470 LA MOTTE CHALANCON</v>
      </c>
      <c r="I12" s="3" t="s">
        <v>97</v>
      </c>
      <c r="J12" s="3" t="s">
        <v>98</v>
      </c>
      <c r="K12" s="3">
        <v>1997</v>
      </c>
      <c r="L12" s="3"/>
      <c r="M12" s="3"/>
      <c r="N12" s="3"/>
      <c r="O12" s="3"/>
      <c r="P12" s="3"/>
      <c r="Q12" s="3"/>
      <c r="R12" s="3">
        <v>120</v>
      </c>
      <c r="S12" s="3" t="str">
        <f>VLOOKUP('carnet metrologique'!B12,[2]Initial!$B$10:$D$2189,3,FALSE)</f>
        <v>INT</v>
      </c>
      <c r="T12" s="3"/>
      <c r="U12" s="3">
        <f>VLOOKUP(B12,[2]Initial!$B$10:$E$2189,4,FALSE)</f>
        <v>7</v>
      </c>
      <c r="V12" s="1">
        <f>VLOOKUP(B12,[2]Initial!$B$10:$F$2189,5,FALSE)</f>
        <v>132</v>
      </c>
      <c r="Z12" s="1" t="str">
        <f>VLOOKUP(F12,[1]Feuil1!$P$13:$R$1333,3,FALSE)</f>
        <v>LE PUY DE L ARRONDISSE, 19330 CHAMEYRAT</v>
      </c>
    </row>
    <row r="13" spans="1:26" x14ac:dyDescent="0.25">
      <c r="B13" s="2" t="s">
        <v>99</v>
      </c>
      <c r="C13" s="2" t="s">
        <v>100</v>
      </c>
      <c r="D13" s="3" t="s">
        <v>101</v>
      </c>
      <c r="E13" s="3" t="s">
        <v>102</v>
      </c>
      <c r="F13" s="3" t="str">
        <f>VLOOKUP(D13,[1]Feuil1!$D$11:$E$1333,2,FALSE)</f>
        <v>2016-002-000003</v>
      </c>
      <c r="G13" s="3" t="s">
        <v>103</v>
      </c>
      <c r="H13" s="3" t="str">
        <f>VLOOKUP(C13,[2]Initial!$B$10:$D$2189,3,FALSE)&amp;", 26470 LA MOTTE CHALANCON"</f>
        <v>835  Chemin de la Piscine, 26470 LA MOTTE CHALANCON</v>
      </c>
      <c r="I13" s="3" t="s">
        <v>104</v>
      </c>
      <c r="J13" s="3" t="s">
        <v>105</v>
      </c>
      <c r="K13" s="3">
        <v>2005</v>
      </c>
      <c r="L13" s="3"/>
      <c r="M13" s="3"/>
      <c r="N13" s="3"/>
      <c r="O13" s="3"/>
      <c r="P13" s="3"/>
      <c r="Q13" s="3"/>
      <c r="R13" s="3">
        <v>4140</v>
      </c>
      <c r="S13" s="3" t="str">
        <f>VLOOKUP('carnet metrologique'!B13,[2]Initial!$B$10:$D$2189,3,FALSE)</f>
        <v>EXT A COTE</v>
      </c>
      <c r="T13" s="3"/>
      <c r="U13" s="3">
        <f>VLOOKUP(B13,[2]Initial!$B$10:$E$2189,4,FALSE)</f>
        <v>41</v>
      </c>
      <c r="V13" s="1">
        <f>VLOOKUP(B13,[2]Initial!$B$10:$F$2189,5,FALSE)</f>
        <v>585</v>
      </c>
      <c r="Z13" s="1" t="str">
        <f>VLOOKUP(F13,[1]Feuil1!$P$13:$R$1333,3,FALSE)</f>
        <v>OULE, 26470 LA MOTTE  CHALANCON</v>
      </c>
    </row>
    <row r="14" spans="1:26" x14ac:dyDescent="0.25">
      <c r="B14" s="2" t="s">
        <v>106</v>
      </c>
      <c r="C14" s="2" t="s">
        <v>107</v>
      </c>
      <c r="D14" s="3" t="s">
        <v>108</v>
      </c>
      <c r="E14" s="3" t="s">
        <v>109</v>
      </c>
      <c r="F14" s="3" t="str">
        <f>VLOOKUP(D14,[1]Feuil1!$D$11:$E$1333,2,FALSE)</f>
        <v>2016-002-000179</v>
      </c>
      <c r="G14" s="3" t="s">
        <v>110</v>
      </c>
      <c r="H14" s="3" t="str">
        <f>VLOOKUP(C14,[2]Initial!$B$10:$D$2189,3,FALSE)&amp;", 26470 LA MOTTE CHALANCON"</f>
        <v xml:space="preserve">  , 26470 LA MOTTE CHALANCON</v>
      </c>
      <c r="I14" s="3" t="s">
        <v>28</v>
      </c>
      <c r="J14" s="3" t="s">
        <v>111</v>
      </c>
      <c r="K14" s="3">
        <v>1996</v>
      </c>
      <c r="L14" s="3"/>
      <c r="M14" s="3"/>
      <c r="N14" s="3"/>
      <c r="O14" s="3"/>
      <c r="P14" s="3"/>
      <c r="Q14" s="3"/>
      <c r="R14" s="3">
        <v>4600</v>
      </c>
      <c r="S14" s="3" t="str">
        <f>VLOOKUP('carnet metrologique'!B14,[2]Initial!$B$10:$D$2189,3,FALSE)</f>
        <v>INT</v>
      </c>
      <c r="T14" s="3"/>
      <c r="U14" s="3">
        <f>VLOOKUP(B14,[2]Initial!$B$10:$E$2189,4,FALSE)</f>
        <v>100</v>
      </c>
      <c r="V14" s="1">
        <f>VLOOKUP(B14,[2]Initial!$B$10:$F$2189,5,FALSE)</f>
        <v>2558</v>
      </c>
      <c r="Z14" s="1" t="str">
        <f>VLOOKUP(F14,[1]Feuil1!$P$13:$R$1333,3,FALSE)</f>
        <v>50 GRAND RUE, 26470 LA MOTTE  CHALANCON</v>
      </c>
    </row>
    <row r="15" spans="1:26" x14ac:dyDescent="0.25">
      <c r="B15" s="2" t="s">
        <v>112</v>
      </c>
      <c r="C15" s="2" t="s">
        <v>113</v>
      </c>
      <c r="D15" s="3" t="s">
        <v>114</v>
      </c>
      <c r="E15" s="3" t="s">
        <v>115</v>
      </c>
      <c r="F15" s="3" t="str">
        <f>VLOOKUP(D15,[1]Feuil1!$D$11:$E$1333,2,FALSE)</f>
        <v>2016-002-000258</v>
      </c>
      <c r="G15" s="3" t="s">
        <v>116</v>
      </c>
      <c r="H15" s="3" t="str">
        <f>VLOOKUP(C15,[2]Initial!$B$10:$D$2189,3,FALSE)&amp;", 26470 LA MOTTE CHALANCON"</f>
        <v xml:space="preserve">  Place des Ecoles, 26470 LA MOTTE CHALANCON</v>
      </c>
      <c r="I15" s="3" t="s">
        <v>117</v>
      </c>
      <c r="J15" s="3" t="s">
        <v>118</v>
      </c>
      <c r="K15" s="3">
        <v>2012</v>
      </c>
      <c r="L15" s="3"/>
      <c r="M15" s="3"/>
      <c r="N15" s="3"/>
      <c r="O15" s="3"/>
      <c r="P15" s="3"/>
      <c r="Q15" s="3"/>
      <c r="R15" s="3">
        <v>4180</v>
      </c>
      <c r="S15" s="3" t="str">
        <f>VLOOKUP('carnet metrologique'!B15,[2]Initial!$B$10:$D$2189,3,FALSE)</f>
        <v>INT</v>
      </c>
      <c r="T15" s="3"/>
      <c r="U15" s="3">
        <f>VLOOKUP(B15,[2]Initial!$B$10:$E$2189,4,FALSE)</f>
        <v>44</v>
      </c>
      <c r="V15" s="1">
        <f>VLOOKUP(B15,[2]Initial!$B$10:$F$2189,5,FALSE)</f>
        <v>144</v>
      </c>
      <c r="Z15" s="1" t="str">
        <f>VLOOKUP(F15,[1]Feuil1!$P$13:$R$1333,3,FALSE)</f>
        <v>La Genine, 26470 LA MOTTE CHALANCON</v>
      </c>
    </row>
    <row r="16" spans="1:26" x14ac:dyDescent="0.25">
      <c r="B16" s="2" t="s">
        <v>119</v>
      </c>
      <c r="C16" s="2" t="s">
        <v>120</v>
      </c>
      <c r="D16" s="3" t="s">
        <v>121</v>
      </c>
      <c r="E16" s="3" t="s">
        <v>122</v>
      </c>
      <c r="F16" s="3" t="str">
        <f>VLOOKUP(D16,[1]Feuil1!$D$11:$E$1333,2,FALSE)</f>
        <v>2016-002-000239</v>
      </c>
      <c r="G16" s="3" t="s">
        <v>123</v>
      </c>
      <c r="H16" s="3" t="str">
        <f>VLOOKUP(C16,[2]Initial!$B$10:$D$2189,3,FALSE)&amp;", 26470 LA MOTTE CHALANCON"</f>
        <v xml:space="preserve">  , 26470 LA MOTTE CHALANCON</v>
      </c>
      <c r="I16" s="3" t="s">
        <v>28</v>
      </c>
      <c r="J16" s="3" t="s">
        <v>124</v>
      </c>
      <c r="K16" s="3">
        <v>2012</v>
      </c>
      <c r="L16" s="3"/>
      <c r="M16" s="3"/>
      <c r="N16" s="3"/>
      <c r="O16" s="3"/>
      <c r="P16" s="3"/>
      <c r="Q16" s="3"/>
      <c r="R16" s="3">
        <v>4430</v>
      </c>
      <c r="S16" s="3" t="str">
        <f>VLOOKUP('carnet metrologique'!B16,[2]Initial!$B$10:$D$2189,3,FALSE)</f>
        <v>INT</v>
      </c>
      <c r="T16" s="3"/>
      <c r="U16" s="3">
        <f>VLOOKUP(B16,[2]Initial!$B$10:$E$2189,4,FALSE)</f>
        <v>15</v>
      </c>
      <c r="V16" s="1">
        <f>VLOOKUP(B16,[2]Initial!$B$10:$F$2189,5,FALSE)</f>
        <v>15</v>
      </c>
      <c r="Z16" s="1" t="str">
        <f>VLOOKUP(F16,[1]Feuil1!$P$13:$R$1333,3,FALSE)</f>
        <v>LA PARAVENDE, 26470 LA MOTTE  CHALANCON</v>
      </c>
    </row>
    <row r="17" spans="2:26" x14ac:dyDescent="0.25">
      <c r="B17" s="2" t="s">
        <v>125</v>
      </c>
      <c r="C17" s="2" t="s">
        <v>126</v>
      </c>
      <c r="D17" s="3" t="s">
        <v>127</v>
      </c>
      <c r="E17" s="3" t="s">
        <v>128</v>
      </c>
      <c r="F17" s="3" t="str">
        <f>VLOOKUP(D17,[1]Feuil1!$D$11:$E$1333,2,FALSE)</f>
        <v>2016-002-000238</v>
      </c>
      <c r="G17" s="3" t="s">
        <v>129</v>
      </c>
      <c r="H17" s="3" t="str">
        <f>VLOOKUP(C17,[2]Initial!$B$10:$D$2189,3,FALSE)&amp;", 26470 LA MOTTE CHALANCON"</f>
        <v xml:space="preserve">  , 26470 LA MOTTE CHALANCON</v>
      </c>
      <c r="I17" s="3" t="s">
        <v>28</v>
      </c>
      <c r="J17" s="3" t="s">
        <v>130</v>
      </c>
      <c r="K17" s="3">
        <v>2000</v>
      </c>
      <c r="L17" s="3"/>
      <c r="M17" s="3"/>
      <c r="N17" s="3"/>
      <c r="O17" s="3"/>
      <c r="P17" s="3"/>
      <c r="Q17" s="3"/>
      <c r="R17" s="3">
        <v>4440</v>
      </c>
      <c r="S17" s="3" t="str">
        <f>VLOOKUP('carnet metrologique'!B17,[2]Initial!$B$10:$D$2189,3,FALSE)</f>
        <v>INT</v>
      </c>
      <c r="T17" s="3"/>
      <c r="U17" s="3">
        <f>VLOOKUP(B17,[2]Initial!$B$10:$E$2189,4,FALSE)</f>
        <v>62</v>
      </c>
      <c r="V17" s="1">
        <f>VLOOKUP(B17,[2]Initial!$B$10:$F$2189,5,FALSE)</f>
        <v>562</v>
      </c>
      <c r="Z17" s="1" t="str">
        <f>VLOOKUP(F17,[1]Feuil1!$P$13:$R$1333,3,FALSE)</f>
        <v>LA PARAVENDE, 26470 LA MOTTE  CHALANCON</v>
      </c>
    </row>
    <row r="18" spans="2:26" x14ac:dyDescent="0.25">
      <c r="B18" s="2" t="s">
        <v>131</v>
      </c>
      <c r="C18" s="2" t="s">
        <v>132</v>
      </c>
      <c r="D18" s="3" t="s">
        <v>133</v>
      </c>
      <c r="E18" s="3" t="s">
        <v>134</v>
      </c>
      <c r="F18" s="3" t="str">
        <f>VLOOKUP(D18,[1]Feuil1!$D$11:$E$1333,2,FALSE)</f>
        <v>2016-002-000157</v>
      </c>
      <c r="G18" s="3" t="s">
        <v>135</v>
      </c>
      <c r="H18" s="3" t="str">
        <f>VLOOKUP(C18,[2]Initial!$B$10:$D$2189,3,FALSE)&amp;", 26470 LA MOTTE CHALANCON"</f>
        <v xml:space="preserve">  , 26470 LA MOTTE CHALANCON</v>
      </c>
      <c r="I18" s="3" t="s">
        <v>28</v>
      </c>
      <c r="J18" s="3" t="s">
        <v>135</v>
      </c>
      <c r="K18" s="3"/>
      <c r="L18" s="3"/>
      <c r="M18" s="3"/>
      <c r="N18" s="3"/>
      <c r="O18" s="3"/>
      <c r="P18" s="3"/>
      <c r="Q18" s="3"/>
      <c r="R18" s="3">
        <v>4650</v>
      </c>
      <c r="S18" s="3"/>
      <c r="T18" s="3"/>
      <c r="U18" s="3">
        <f>VLOOKUP(B18,[2]Initial!$B$10:$E$2189,4,FALSE)</f>
        <v>277</v>
      </c>
      <c r="V18" s="1">
        <f>VLOOKUP(B18,[2]Initial!$B$10:$F$2189,5,FALSE)</f>
        <v>0</v>
      </c>
      <c r="Z18" s="1" t="str">
        <f>VLOOKUP(F18,[1]Feuil1!$P$13:$R$1333,3,FALSE)</f>
        <v>LE VILLAGE, 26470 LA CHARCE</v>
      </c>
    </row>
    <row r="19" spans="2:26" x14ac:dyDescent="0.25">
      <c r="B19" s="2" t="s">
        <v>136</v>
      </c>
      <c r="C19" s="2" t="s">
        <v>137</v>
      </c>
      <c r="D19" s="3" t="s">
        <v>138</v>
      </c>
      <c r="E19" s="3" t="s">
        <v>139</v>
      </c>
      <c r="F19" s="3" t="str">
        <f>VLOOKUP(D19,[1]Feuil1!$D$11:$E$1333,2,FALSE)</f>
        <v>2016-002-000034</v>
      </c>
      <c r="G19" s="3" t="s">
        <v>140</v>
      </c>
      <c r="H19" s="3" t="str">
        <f>VLOOKUP(C19,[2]Initial!$B$10:$D$2189,3,FALSE)&amp;", 26470 LA MOTTE CHALANCON"</f>
        <v xml:space="preserve">  , 26470 LA MOTTE CHALANCON</v>
      </c>
      <c r="I19" s="3" t="s">
        <v>28</v>
      </c>
      <c r="J19" s="3" t="s">
        <v>141</v>
      </c>
      <c r="K19" s="3">
        <v>2001</v>
      </c>
      <c r="L19" s="3"/>
      <c r="M19" s="3"/>
      <c r="N19" s="3"/>
      <c r="O19" s="3"/>
      <c r="P19" s="3"/>
      <c r="Q19" s="3"/>
      <c r="R19" s="3">
        <v>0</v>
      </c>
      <c r="S19" s="3" t="str">
        <f>VLOOKUP('carnet metrologique'!B19,[2]Initial!$B$10:$D$2189,3,FALSE)</f>
        <v>EXT BAS DU TERRAIN</v>
      </c>
      <c r="T19" s="3"/>
      <c r="U19" s="3">
        <f>VLOOKUP(B19,[2]Initial!$B$10:$E$2189,4,FALSE)</f>
        <v>114</v>
      </c>
      <c r="V19" s="1">
        <f>VLOOKUP(B19,[2]Initial!$B$10:$F$2189,5,FALSE)</f>
        <v>2343</v>
      </c>
      <c r="Z19" s="1" t="str">
        <f>VLOOKUP(F19,[1]Feuil1!$P$13:$R$1333,3,FALSE)</f>
        <v>Brame Faim, 26470 LA MOTTE  CHALANCON</v>
      </c>
    </row>
    <row r="20" spans="2:26" x14ac:dyDescent="0.25">
      <c r="B20" s="2" t="s">
        <v>142</v>
      </c>
      <c r="C20" s="2" t="s">
        <v>143</v>
      </c>
      <c r="D20" s="3" t="s">
        <v>144</v>
      </c>
      <c r="E20" s="3" t="s">
        <v>145</v>
      </c>
      <c r="F20" s="3" t="str">
        <f>VLOOKUP(D20,[1]Feuil1!$D$11:$E$1333,2,FALSE)</f>
        <v>2016-002-000125</v>
      </c>
      <c r="G20" s="3" t="s">
        <v>146</v>
      </c>
      <c r="H20" s="3" t="str">
        <f>VLOOKUP(C20,[2]Initial!$B$10:$D$2189,3,FALSE)&amp;", 26470 LA MOTTE CHALANCON"</f>
        <v xml:space="preserve">  Bramefaim, 26470 LA MOTTE CHALANCON</v>
      </c>
      <c r="I20" s="3" t="s">
        <v>147</v>
      </c>
      <c r="J20" s="3" t="s">
        <v>148</v>
      </c>
      <c r="K20" s="3">
        <v>1996</v>
      </c>
      <c r="L20" s="3"/>
      <c r="M20" s="3"/>
      <c r="N20" s="3"/>
      <c r="O20" s="3"/>
      <c r="P20" s="3"/>
      <c r="Q20" s="3"/>
      <c r="R20" s="3">
        <v>1520</v>
      </c>
      <c r="S20" s="3" t="str">
        <f>VLOOKUP('carnet metrologique'!B20,[2]Initial!$B$10:$D$2189,3,FALSE)</f>
        <v>EXT PARKING A COTE</v>
      </c>
      <c r="T20" s="3"/>
      <c r="U20" s="3">
        <f>VLOOKUP(B20,[2]Initial!$B$10:$E$2189,4,FALSE)</f>
        <v>2024</v>
      </c>
      <c r="V20" s="1">
        <f>VLOOKUP(B20,[2]Initial!$B$10:$F$2189,5,FALSE)</f>
        <v>52097</v>
      </c>
      <c r="Z20" s="1" t="str">
        <f>VLOOKUP(F20,[1]Feuil1!$P$13:$R$1333,3,FALSE)</f>
        <v>Bramefaim, 26470 LA MOTTE CHALANCON</v>
      </c>
    </row>
    <row r="21" spans="2:26" x14ac:dyDescent="0.25">
      <c r="B21" s="2" t="s">
        <v>149</v>
      </c>
      <c r="C21" s="2" t="s">
        <v>150</v>
      </c>
      <c r="D21" s="3" t="s">
        <v>151</v>
      </c>
      <c r="E21" s="3" t="s">
        <v>152</v>
      </c>
      <c r="F21" s="3" t="str">
        <f>VLOOKUP(D21,[1]Feuil1!$D$11:$E$1333,2,FALSE)</f>
        <v>2016-002-000293</v>
      </c>
      <c r="G21" s="3" t="s">
        <v>153</v>
      </c>
      <c r="H21" s="3" t="str">
        <f>VLOOKUP(C21,[2]Initial!$B$10:$D$2189,3,FALSE)&amp;", 26470 LA MOTTE CHALANCON"</f>
        <v xml:space="preserve">  , 26470 LA MOTTE CHALANCON</v>
      </c>
      <c r="I21" s="3" t="s">
        <v>28</v>
      </c>
      <c r="J21" s="3" t="s">
        <v>154</v>
      </c>
      <c r="K21" s="3"/>
      <c r="L21" s="3"/>
      <c r="M21" s="3"/>
      <c r="N21" s="3"/>
      <c r="O21" s="3"/>
      <c r="P21" s="3"/>
      <c r="Q21" s="3"/>
      <c r="R21" s="3">
        <v>160</v>
      </c>
      <c r="S21" s="3" t="str">
        <f>VLOOKUP('carnet metrologique'!B21,[2]Initial!$B$10:$D$2189,3,FALSE)</f>
        <v>INT</v>
      </c>
      <c r="T21" s="3"/>
      <c r="U21" s="3">
        <f>VLOOKUP(B21,[2]Initial!$B$10:$E$2189,4,FALSE)</f>
        <v>70</v>
      </c>
      <c r="V21" s="1">
        <f>VLOOKUP(B21,[2]Initial!$B$10:$F$2189,5,FALSE)</f>
        <v>334</v>
      </c>
      <c r="Z21" s="1" t="str">
        <f>VLOOKUP(F21,[1]Feuil1!$P$13:$R$1333,3,FALSE)</f>
        <v>bramefaim-00348, 26470 LA MOTTE  CHALANCON</v>
      </c>
    </row>
    <row r="22" spans="2:26" x14ac:dyDescent="0.25">
      <c r="B22" s="2" t="s">
        <v>155</v>
      </c>
      <c r="C22" s="2" t="s">
        <v>156</v>
      </c>
      <c r="D22" s="3" t="s">
        <v>157</v>
      </c>
      <c r="E22" s="3" t="s">
        <v>158</v>
      </c>
      <c r="F22" s="3" t="str">
        <f>VLOOKUP(D22,[1]Feuil1!$D$11:$E$1333,2,FALSE)</f>
        <v>2016-002-000288</v>
      </c>
      <c r="G22" s="3" t="s">
        <v>159</v>
      </c>
      <c r="H22" s="3" t="str">
        <f>VLOOKUP(C22,[2]Initial!$B$10:$D$2189,3,FALSE)&amp;", 26470 LA MOTTE CHALANCON"</f>
        <v>3  Rue Galilée, 26470 LA MOTTE CHALANCON</v>
      </c>
      <c r="I22" s="3" t="s">
        <v>160</v>
      </c>
      <c r="J22" s="3" t="s">
        <v>161</v>
      </c>
      <c r="K22" s="3">
        <v>1997</v>
      </c>
      <c r="L22" s="3"/>
      <c r="M22" s="3"/>
      <c r="N22" s="3"/>
      <c r="O22" s="3"/>
      <c r="P22" s="3"/>
      <c r="Q22" s="3"/>
      <c r="R22" s="3">
        <v>3170</v>
      </c>
      <c r="S22" s="3"/>
      <c r="T22" s="3"/>
      <c r="U22" s="3">
        <f>VLOOKUP(B22,[2]Initial!$B$10:$E$2189,4,FALSE)</f>
        <v>709</v>
      </c>
      <c r="V22" s="1">
        <f>VLOOKUP(B22,[2]Initial!$B$10:$F$2189,5,FALSE)</f>
        <v>0</v>
      </c>
      <c r="Z22" s="1" t="str">
        <f>VLOOKUP(F22,[1]Feuil1!$P$13:$R$1333,3,FALSE)</f>
        <v>3 Rue Galilée, 26000 VALENCE</v>
      </c>
    </row>
    <row r="23" spans="2:26" x14ac:dyDescent="0.25">
      <c r="B23" s="2" t="s">
        <v>162</v>
      </c>
      <c r="C23" s="2" t="s">
        <v>163</v>
      </c>
      <c r="D23" s="3" t="s">
        <v>164</v>
      </c>
      <c r="E23" s="3" t="s">
        <v>165</v>
      </c>
      <c r="F23" s="3" t="str">
        <f>VLOOKUP(D23,[1]Feuil1!$D$11:$E$1333,2,FALSE)</f>
        <v>2016-002-000289</v>
      </c>
      <c r="G23" s="3" t="s">
        <v>166</v>
      </c>
      <c r="H23" s="3" t="str">
        <f>VLOOKUP(C23,[2]Initial!$B$10:$D$2189,3,FALSE)&amp;", 26470 LA MOTTE CHALANCON"</f>
        <v xml:space="preserve">  Grande Rue, 26470 LA MOTTE CHALANCON</v>
      </c>
      <c r="I23" s="3" t="s">
        <v>167</v>
      </c>
      <c r="J23" s="3" t="s">
        <v>168</v>
      </c>
      <c r="K23" s="3">
        <v>1996</v>
      </c>
      <c r="L23" s="3"/>
      <c r="M23" s="3"/>
      <c r="N23" s="3"/>
      <c r="O23" s="3"/>
      <c r="P23" s="3"/>
      <c r="Q23" s="3"/>
      <c r="R23" s="3">
        <v>3220</v>
      </c>
      <c r="S23" s="3" t="str">
        <f>VLOOKUP('carnet metrologique'!B23,[2]Initial!$B$10:$D$2189,3,FALSE)</f>
        <v>INT</v>
      </c>
      <c r="T23" s="3"/>
      <c r="U23" s="3">
        <f>VLOOKUP(B23,[2]Initial!$B$10:$E$2189,4,FALSE)</f>
        <v>10</v>
      </c>
      <c r="V23" s="1">
        <f>VLOOKUP(B23,[2]Initial!$B$10:$F$2189,5,FALSE)</f>
        <v>352</v>
      </c>
      <c r="Z23" s="1" t="str">
        <f>VLOOKUP(F23,[1]Feuil1!$P$13:$R$1333,3,FALSE)</f>
        <v>calade passero, 26470 LA MOTTE  CHALANCON</v>
      </c>
    </row>
    <row r="24" spans="2:26" x14ac:dyDescent="0.25">
      <c r="B24" s="2" t="s">
        <v>169</v>
      </c>
      <c r="C24" s="2" t="s">
        <v>170</v>
      </c>
      <c r="D24" s="3" t="s">
        <v>171</v>
      </c>
      <c r="E24" s="3" t="s">
        <v>172</v>
      </c>
      <c r="F24" s="3" t="str">
        <f>VLOOKUP(D24,[1]Feuil1!$D$11:$E$1333,2,FALSE)</f>
        <v>2016-002-000338</v>
      </c>
      <c r="G24" s="3" t="s">
        <v>173</v>
      </c>
      <c r="H24" s="3" t="str">
        <f>VLOOKUP(C24,[2]Initial!$B$10:$D$2189,3,FALSE)&amp;", 26470 LA MOTTE CHALANCON"</f>
        <v xml:space="preserve">  , 26470 LA MOTTE CHALANCON</v>
      </c>
      <c r="I24" s="3" t="s">
        <v>28</v>
      </c>
      <c r="J24" s="3" t="s">
        <v>174</v>
      </c>
      <c r="K24" s="3">
        <v>1997</v>
      </c>
      <c r="L24" s="3"/>
      <c r="M24" s="3"/>
      <c r="N24" s="3"/>
      <c r="O24" s="3"/>
      <c r="P24" s="3"/>
      <c r="Q24" s="3"/>
      <c r="R24" s="3">
        <v>3180</v>
      </c>
      <c r="S24" s="3" t="str">
        <f>VLOOKUP('carnet metrologique'!B24,[2]Initial!$B$10:$D$2189,3,FALSE)</f>
        <v>INT</v>
      </c>
      <c r="T24" s="3"/>
      <c r="U24" s="3">
        <f>VLOOKUP(B24,[2]Initial!$B$10:$E$2189,4,FALSE)</f>
        <v>50</v>
      </c>
      <c r="V24" s="1">
        <f>VLOOKUP(B24,[2]Initial!$B$10:$F$2189,5,FALSE)</f>
        <v>577</v>
      </c>
      <c r="Z24" s="1" t="str">
        <f>VLOOKUP(F24,[1]Feuil1!$P$13:$R$1333,3,FALSE)</f>
        <v>39 AVENUE DU PEUPLE BELGE, 59800 LILLE</v>
      </c>
    </row>
    <row r="25" spans="2:26" x14ac:dyDescent="0.25">
      <c r="B25" s="2" t="s">
        <v>175</v>
      </c>
      <c r="C25" s="2" t="s">
        <v>176</v>
      </c>
      <c r="D25" s="3" t="s">
        <v>177</v>
      </c>
      <c r="E25" s="3" t="s">
        <v>178</v>
      </c>
      <c r="F25" s="3" t="str">
        <f>VLOOKUP(D25,[1]Feuil1!$D$11:$E$1333,2,FALSE)</f>
        <v>2016-002-000166</v>
      </c>
      <c r="G25" s="3" t="s">
        <v>179</v>
      </c>
      <c r="H25" s="3" t="str">
        <f>VLOOKUP(C25,[2]Initial!$B$10:$D$2189,3,FALSE)&amp;", 26470 LA MOTTE CHALANCON"</f>
        <v xml:space="preserve">  , 26470 LA MOTTE CHALANCON</v>
      </c>
      <c r="I25" s="3" t="s">
        <v>28</v>
      </c>
      <c r="J25" s="3" t="s">
        <v>180</v>
      </c>
      <c r="K25" s="3"/>
      <c r="L25" s="3"/>
      <c r="M25" s="3"/>
      <c r="N25" s="3"/>
      <c r="O25" s="3"/>
      <c r="P25" s="3"/>
      <c r="Q25" s="3"/>
      <c r="R25" s="3">
        <v>4800</v>
      </c>
      <c r="S25" s="3"/>
      <c r="T25" s="3"/>
      <c r="U25" s="3">
        <f>VLOOKUP(B25,[2]Initial!$B$10:$E$2189,4,FALSE)</f>
        <v>14</v>
      </c>
      <c r="V25" s="1">
        <f>VLOOKUP(B25,[2]Initial!$B$10:$F$2189,5,FALSE)</f>
        <v>0</v>
      </c>
      <c r="Z25" s="1" t="str">
        <f>VLOOKUP(F25,[1]Feuil1!$P$13:$R$1333,3,FALSE)</f>
        <v>566 RUE DU MARECHAL LECLERC, 78670 VILLENNES SUR SEINE</v>
      </c>
    </row>
    <row r="26" spans="2:26" x14ac:dyDescent="0.25">
      <c r="B26" s="2" t="s">
        <v>181</v>
      </c>
      <c r="C26" s="2" t="s">
        <v>182</v>
      </c>
      <c r="D26" s="3" t="s">
        <v>183</v>
      </c>
      <c r="E26" s="3" t="s">
        <v>184</v>
      </c>
      <c r="F26" s="3" t="str">
        <f>VLOOKUP(D26,[1]Feuil1!$D$11:$E$1333,2,FALSE)</f>
        <v>2016-002-000267</v>
      </c>
      <c r="G26" s="3" t="s">
        <v>185</v>
      </c>
      <c r="H26" s="3" t="str">
        <f>VLOOKUP(C26,[2]Initial!$B$10:$D$2189,3,FALSE)&amp;", 26470 LA MOTTE CHALANCON"</f>
        <v xml:space="preserve">  , 26470 LA MOTTE CHALANCON</v>
      </c>
      <c r="I26" s="3" t="s">
        <v>28</v>
      </c>
      <c r="J26" s="3" t="s">
        <v>186</v>
      </c>
      <c r="K26" s="3">
        <v>2003</v>
      </c>
      <c r="L26" s="3"/>
      <c r="M26" s="3"/>
      <c r="N26" s="3"/>
      <c r="O26" s="3"/>
      <c r="P26" s="3"/>
      <c r="Q26" s="3"/>
      <c r="R26" s="3">
        <v>4310</v>
      </c>
      <c r="S26" s="3" t="str">
        <f>VLOOKUP('carnet metrologique'!B26,[2]Initial!$B$10:$D$2189,3,FALSE)</f>
        <v>INT</v>
      </c>
      <c r="T26" s="3"/>
      <c r="U26" s="3">
        <f>VLOOKUP(B26,[2]Initial!$B$10:$E$2189,4,FALSE)</f>
        <v>28</v>
      </c>
      <c r="V26" s="1">
        <f>VLOOKUP(B26,[2]Initial!$B$10:$F$2189,5,FALSE)</f>
        <v>238</v>
      </c>
      <c r="Z26" s="1" t="str">
        <f>VLOOKUP(F26,[1]Feuil1!$P$13:$R$1333,3,FALSE)</f>
        <v>36 rue Jeanne D'Arc, 38100 GRENOBLE</v>
      </c>
    </row>
    <row r="27" spans="2:26" x14ac:dyDescent="0.25">
      <c r="B27" s="2" t="s">
        <v>187</v>
      </c>
      <c r="C27" s="2" t="s">
        <v>188</v>
      </c>
      <c r="D27" s="3" t="s">
        <v>189</v>
      </c>
      <c r="E27" s="3" t="s">
        <v>190</v>
      </c>
      <c r="F27" s="3" t="str">
        <f>VLOOKUP(D27,[1]Feuil1!$D$11:$E$1333,2,FALSE)</f>
        <v>2016-002-000076</v>
      </c>
      <c r="G27" s="3" t="s">
        <v>185</v>
      </c>
      <c r="H27" s="3" t="str">
        <f>VLOOKUP(C27,[2]Initial!$B$10:$D$2189,3,FALSE)&amp;", 26470 LA MOTTE CHALANCON"</f>
        <v xml:space="preserve">  Le Bourg, 26470 LA MOTTE CHALANCON</v>
      </c>
      <c r="I27" s="3" t="s">
        <v>191</v>
      </c>
      <c r="J27" s="3" t="s">
        <v>192</v>
      </c>
      <c r="K27" s="3">
        <v>2003</v>
      </c>
      <c r="L27" s="3"/>
      <c r="M27" s="3"/>
      <c r="N27" s="3"/>
      <c r="O27" s="3"/>
      <c r="P27" s="3"/>
      <c r="Q27" s="3"/>
      <c r="R27" s="3">
        <v>990</v>
      </c>
      <c r="S27" s="3" t="str">
        <f>VLOOKUP('carnet metrologique'!B27,[2]Initial!$B$10:$D$2189,3,FALSE)</f>
        <v>INT</v>
      </c>
      <c r="T27" s="3"/>
      <c r="U27" s="3">
        <f>VLOOKUP(B27,[2]Initial!$B$10:$E$2189,4,FALSE)</f>
        <v>10</v>
      </c>
      <c r="V27" s="1">
        <f>VLOOKUP(B27,[2]Initial!$B$10:$F$2189,5,FALSE)</f>
        <v>225</v>
      </c>
      <c r="Z27" s="1" t="str">
        <f>VLOOKUP(F27,[1]Feuil1!$P$13:$R$1333,3,FALSE)</f>
        <v>Le Bourg, 26470 LA MOTTE CHALANCON</v>
      </c>
    </row>
    <row r="28" spans="2:26" x14ac:dyDescent="0.25">
      <c r="B28" s="2" t="s">
        <v>193</v>
      </c>
      <c r="C28" s="2" t="s">
        <v>194</v>
      </c>
      <c r="D28" s="3" t="s">
        <v>195</v>
      </c>
      <c r="E28" s="3" t="s">
        <v>196</v>
      </c>
      <c r="F28" s="3" t="e">
        <f>VLOOKUP(D28,[1]Feuil1!$D$11:$E$1333,2,FALSE)</f>
        <v>#N/A</v>
      </c>
      <c r="G28" s="3" t="s">
        <v>185</v>
      </c>
      <c r="H28" s="3" t="str">
        <f>VLOOKUP(C28,[2]Initial!$B$10:$D$2189,3,FALSE)&amp;", 26470 LA MOTTE CHALANCON"</f>
        <v xml:space="preserve">  , 26470 LA MOTTE CHALANCON</v>
      </c>
      <c r="I28" s="3" t="s">
        <v>28</v>
      </c>
      <c r="J28" s="3" t="s">
        <v>197</v>
      </c>
      <c r="K28" s="3">
        <v>1974</v>
      </c>
      <c r="L28" s="3"/>
      <c r="M28" s="3"/>
      <c r="N28" s="3"/>
      <c r="O28" s="3"/>
      <c r="P28" s="3"/>
      <c r="Q28" s="3"/>
      <c r="R28" s="3">
        <v>2390</v>
      </c>
      <c r="S28" s="3" t="str">
        <f>VLOOKUP('carnet metrologique'!B28,[2]Initial!$B$10:$D$2189,3,FALSE)</f>
        <v>INT</v>
      </c>
      <c r="T28" s="3"/>
      <c r="U28" s="3">
        <f>VLOOKUP(B28,[2]Initial!$B$10:$E$2189,4,FALSE)</f>
        <v>0</v>
      </c>
      <c r="V28" s="1">
        <f>VLOOKUP(B28,[2]Initial!$B$10:$F$2189,5,FALSE)</f>
        <v>2438</v>
      </c>
      <c r="Y28" s="1" t="s">
        <v>56</v>
      </c>
      <c r="Z28" s="1" t="e">
        <f>VLOOKUP(F28,[1]Feuil1!$P$13:$R$1333,3,FALSE)</f>
        <v>#N/A</v>
      </c>
    </row>
    <row r="29" spans="2:26" x14ac:dyDescent="0.25">
      <c r="B29" s="2" t="s">
        <v>198</v>
      </c>
      <c r="C29" s="2" t="s">
        <v>199</v>
      </c>
      <c r="D29" s="3" t="s">
        <v>200</v>
      </c>
      <c r="E29" s="3" t="s">
        <v>201</v>
      </c>
      <c r="F29" s="3" t="str">
        <f>VLOOKUP(D29,[1]Feuil1!$D$11:$E$1333,2,FALSE)</f>
        <v>2016-002-000219</v>
      </c>
      <c r="G29" s="3" t="s">
        <v>185</v>
      </c>
      <c r="H29" s="3" t="str">
        <f>VLOOKUP(C29,[2]Initial!$B$10:$D$2189,3,FALSE)&amp;", 26470 LA MOTTE CHALANCON"</f>
        <v xml:space="preserve">  Quartier Place/ Rue Bourg, 26470 LA MOTTE CHALANCON</v>
      </c>
      <c r="I29" s="3" t="s">
        <v>202</v>
      </c>
      <c r="J29" s="3" t="s">
        <v>203</v>
      </c>
      <c r="K29" s="3">
        <v>1996</v>
      </c>
      <c r="L29" s="3"/>
      <c r="M29" s="3"/>
      <c r="N29" s="3"/>
      <c r="O29" s="3"/>
      <c r="P29" s="3"/>
      <c r="Q29" s="3"/>
      <c r="R29" s="3">
        <v>20</v>
      </c>
      <c r="S29" s="3" t="str">
        <f>VLOOKUP('carnet metrologique'!B29,[2]Initial!$B$10:$D$2189,3,FALSE)</f>
        <v>INT</v>
      </c>
      <c r="T29" s="3"/>
      <c r="U29" s="3">
        <f>VLOOKUP(B29,[2]Initial!$B$10:$E$2189,4,FALSE)</f>
        <v>50</v>
      </c>
      <c r="V29" s="1">
        <f>VLOOKUP(B29,[2]Initial!$B$10:$F$2189,5,FALSE)</f>
        <v>648</v>
      </c>
      <c r="Z29" s="1" t="str">
        <f>VLOOKUP(F29,[1]Feuil1!$P$13:$R$1333,3,FALSE)</f>
        <v>2 CHEMIN DES CHENES, 26800 MONTOISON</v>
      </c>
    </row>
    <row r="30" spans="2:26" x14ac:dyDescent="0.25">
      <c r="B30" s="2" t="s">
        <v>204</v>
      </c>
      <c r="C30" s="2" t="s">
        <v>205</v>
      </c>
      <c r="D30" s="3" t="s">
        <v>206</v>
      </c>
      <c r="E30" s="3" t="s">
        <v>207</v>
      </c>
      <c r="F30" s="3" t="str">
        <f>VLOOKUP(D30,[1]Feuil1!$D$11:$E$1333,2,FALSE)</f>
        <v>2016-002-000261</v>
      </c>
      <c r="G30" s="3" t="s">
        <v>185</v>
      </c>
      <c r="H30" s="3" t="str">
        <f>VLOOKUP(C30,[2]Initial!$B$10:$D$2189,3,FALSE)&amp;", 26470 LA MOTTE CHALANCON"</f>
        <v xml:space="preserve">  Carrefour des Fleurs, 26470 LA MOTTE CHALANCON</v>
      </c>
      <c r="I30" s="3" t="s">
        <v>208</v>
      </c>
      <c r="J30" s="3" t="s">
        <v>209</v>
      </c>
      <c r="K30" s="3">
        <v>2008</v>
      </c>
      <c r="L30" s="3"/>
      <c r="M30" s="3"/>
      <c r="N30" s="3"/>
      <c r="O30" s="3"/>
      <c r="P30" s="3"/>
      <c r="Q30" s="3"/>
      <c r="R30" s="3">
        <v>1590</v>
      </c>
      <c r="S30" s="3"/>
      <c r="T30" s="3"/>
      <c r="U30" s="3">
        <f>VLOOKUP(B30,[2]Initial!$B$10:$E$2189,4,FALSE)</f>
        <v>69</v>
      </c>
      <c r="V30" s="1">
        <f>VLOOKUP(B30,[2]Initial!$B$10:$F$2189,5,FALSE)</f>
        <v>0</v>
      </c>
      <c r="Z30" s="1" t="str">
        <f>VLOOKUP(F30,[1]Feuil1!$P$13:$R$1333,3,FALSE)</f>
        <v>Carrefour des Fleurs, 26470 LA MOTTE CHALANCON</v>
      </c>
    </row>
    <row r="31" spans="2:26" x14ac:dyDescent="0.25">
      <c r="B31" s="2" t="s">
        <v>210</v>
      </c>
      <c r="C31" s="2" t="s">
        <v>211</v>
      </c>
      <c r="D31" s="3" t="s">
        <v>212</v>
      </c>
      <c r="E31" s="3" t="s">
        <v>213</v>
      </c>
      <c r="F31" s="3" t="str">
        <f>VLOOKUP(D31,[1]Feuil1!$D$11:$E$1333,2,FALSE)</f>
        <v>2016-002-000124</v>
      </c>
      <c r="G31" s="3" t="s">
        <v>214</v>
      </c>
      <c r="H31" s="3" t="str">
        <f>VLOOKUP(C31,[2]Initial!$B$10:$D$2189,3,FALSE)&amp;", 26470 LA MOTTE CHALANCON"</f>
        <v xml:space="preserve">  Chez Mme Meunier, 26470 LA MOTTE CHALANCON</v>
      </c>
      <c r="I31" s="3" t="s">
        <v>215</v>
      </c>
      <c r="J31" s="3" t="s">
        <v>216</v>
      </c>
      <c r="K31" s="3">
        <v>1976</v>
      </c>
      <c r="L31" s="3"/>
      <c r="M31" s="3"/>
      <c r="N31" s="3"/>
      <c r="O31" s="3"/>
      <c r="P31" s="3"/>
      <c r="Q31" s="3"/>
      <c r="R31" s="3">
        <v>1510</v>
      </c>
      <c r="S31" s="3" t="str">
        <f>VLOOKUP('carnet metrologique'!B31,[2]Initial!$B$10:$D$2189,3,FALSE)</f>
        <v>INT</v>
      </c>
      <c r="T31" s="3"/>
      <c r="U31" s="3">
        <f>VLOOKUP(B31,[2]Initial!$B$10:$E$2189,4,FALSE)</f>
        <v>19</v>
      </c>
      <c r="V31" s="1">
        <f>VLOOKUP(B31,[2]Initial!$B$10:$F$2189,5,FALSE)</f>
        <v>3951</v>
      </c>
      <c r="Z31" s="1" t="str">
        <f>VLOOKUP(F31,[1]Feuil1!$P$13:$R$1333,3,FALSE)</f>
        <v>34 rue de Gometz, 91440 BURES SUR YVETTE</v>
      </c>
    </row>
    <row r="32" spans="2:26" x14ac:dyDescent="0.25">
      <c r="B32" s="2" t="s">
        <v>217</v>
      </c>
      <c r="C32" s="2" t="s">
        <v>218</v>
      </c>
      <c r="D32" s="3" t="s">
        <v>219</v>
      </c>
      <c r="E32" s="3" t="s">
        <v>220</v>
      </c>
      <c r="F32" s="3" t="str">
        <f>VLOOKUP(D32,[1]Feuil1!$D$11:$E$1333,2,FALSE)</f>
        <v>2016-002-000160</v>
      </c>
      <c r="G32" s="3" t="s">
        <v>220</v>
      </c>
      <c r="H32" s="3" t="str">
        <f>VLOOKUP(C32,[2]Initial!$B$10:$D$2189,3,FALSE)&amp;", 26470 LA MOTTE CHALANCON"</f>
        <v xml:space="preserve">  , 26470 LA MOTTE CHALANCON</v>
      </c>
      <c r="I32" s="3" t="s">
        <v>28</v>
      </c>
      <c r="J32" s="3" t="s">
        <v>221</v>
      </c>
      <c r="K32" s="3">
        <v>2002</v>
      </c>
      <c r="L32" s="3"/>
      <c r="M32" s="3"/>
      <c r="N32" s="3"/>
      <c r="O32" s="3"/>
      <c r="P32" s="3"/>
      <c r="Q32" s="3"/>
      <c r="R32" s="3">
        <v>4290</v>
      </c>
      <c r="S32" s="3" t="str">
        <f>VLOOKUP('carnet metrologique'!B32,[2]Initial!$B$10:$D$2189,3,FALSE)</f>
        <v>INT</v>
      </c>
      <c r="T32" s="3"/>
      <c r="U32" s="3">
        <f>VLOOKUP(B32,[2]Initial!$B$10:$E$2189,4,FALSE)</f>
        <v>36</v>
      </c>
      <c r="V32" s="1">
        <f>VLOOKUP(B32,[2]Initial!$B$10:$F$2189,5,FALSE)</f>
        <v>561</v>
      </c>
      <c r="Z32" s="1" t="str">
        <f>VLOOKUP(F32,[1]Feuil1!$P$13:$R$1333,3,FALSE)</f>
        <v xml:space="preserve"> DALVANG 5 DANEMARK, 4200 SLAGELSE</v>
      </c>
    </row>
    <row r="33" spans="2:26" x14ac:dyDescent="0.25">
      <c r="B33" s="2" t="s">
        <v>222</v>
      </c>
      <c r="C33" s="2" t="s">
        <v>223</v>
      </c>
      <c r="D33" s="3" t="s">
        <v>224</v>
      </c>
      <c r="E33" s="3" t="s">
        <v>225</v>
      </c>
      <c r="F33" s="3" t="str">
        <f>VLOOKUP(D33,[1]Feuil1!$D$11:$E$1333,2,FALSE)</f>
        <v>2016-002-000072</v>
      </c>
      <c r="G33" s="3" t="s">
        <v>226</v>
      </c>
      <c r="H33" s="3" t="str">
        <f>VLOOKUP(C33,[2]Initial!$B$10:$D$2189,3,FALSE)&amp;", 26470 LA MOTTE CHALANCON"</f>
        <v xml:space="preserve">  Chemin de la piscine, 26470 LA MOTTE CHALANCON</v>
      </c>
      <c r="I33" s="3" t="s">
        <v>227</v>
      </c>
      <c r="J33" s="3" t="s">
        <v>228</v>
      </c>
      <c r="K33" s="3">
        <v>1999</v>
      </c>
      <c r="L33" s="3"/>
      <c r="M33" s="3"/>
      <c r="N33" s="3"/>
      <c r="O33" s="3"/>
      <c r="P33" s="3"/>
      <c r="Q33" s="3"/>
      <c r="R33" s="3">
        <v>920</v>
      </c>
      <c r="S33" s="3" t="str">
        <f>VLOOKUP('carnet metrologique'!B33,[2]Initial!$B$10:$D$2189,3,FALSE)</f>
        <v>INT</v>
      </c>
      <c r="T33" s="3"/>
      <c r="U33" s="3">
        <f>VLOOKUP(B33,[2]Initial!$B$10:$E$2189,4,FALSE)</f>
        <v>6</v>
      </c>
      <c r="V33" s="1">
        <f>VLOOKUP(B33,[2]Initial!$B$10:$F$2189,5,FALSE)</f>
        <v>822</v>
      </c>
      <c r="Z33" s="1" t="str">
        <f>VLOOKUP(F33,[1]Feuil1!$P$13:$R$1333,3,FALSE)</f>
        <v xml:space="preserve">  2 rue Horace Bertin, 13000 MARSEILLE</v>
      </c>
    </row>
    <row r="34" spans="2:26" x14ac:dyDescent="0.25">
      <c r="B34" s="2" t="s">
        <v>229</v>
      </c>
      <c r="C34" s="2" t="s">
        <v>230</v>
      </c>
      <c r="D34" s="3" t="s">
        <v>231</v>
      </c>
      <c r="E34" s="3" t="s">
        <v>232</v>
      </c>
      <c r="F34" s="3" t="str">
        <f>VLOOKUP(D34,[1]Feuil1!$D$11:$E$1333,2,FALSE)</f>
        <v>2016-002-000214</v>
      </c>
      <c r="G34" s="3" t="s">
        <v>233</v>
      </c>
      <c r="H34" s="3" t="str">
        <f>VLOOKUP(C34,[2]Initial!$B$10:$D$2189,3,FALSE)&amp;", 26470 LA MOTTE CHALANCON"</f>
        <v xml:space="preserve">  , 26470 LA MOTTE CHALANCON</v>
      </c>
      <c r="I34" s="3" t="s">
        <v>28</v>
      </c>
      <c r="J34" s="3" t="s">
        <v>234</v>
      </c>
      <c r="K34" s="3">
        <v>1974</v>
      </c>
      <c r="L34" s="3"/>
      <c r="M34" s="3"/>
      <c r="N34" s="3"/>
      <c r="O34" s="3"/>
      <c r="P34" s="3"/>
      <c r="Q34" s="3"/>
      <c r="R34" s="3">
        <v>2450</v>
      </c>
      <c r="S34" s="3" t="str">
        <f>VLOOKUP('carnet metrologique'!B34,[2]Initial!$B$10:$D$2189,3,FALSE)</f>
        <v>INT</v>
      </c>
      <c r="T34" s="3"/>
      <c r="U34" s="3">
        <f>VLOOKUP(B34,[2]Initial!$B$10:$E$2189,4,FALSE)</f>
        <v>43</v>
      </c>
      <c r="V34" s="1">
        <f>VLOOKUP(B34,[2]Initial!$B$10:$F$2189,5,FALSE)</f>
        <v>152</v>
      </c>
      <c r="Z34" s="1" t="str">
        <f>VLOOKUP(F34,[1]Feuil1!$P$13:$R$1333,3,FALSE)</f>
        <v>12 rue Foch, 13330 PELISSANE</v>
      </c>
    </row>
    <row r="35" spans="2:26" x14ac:dyDescent="0.25">
      <c r="B35" s="2" t="s">
        <v>235</v>
      </c>
      <c r="C35" s="2" t="s">
        <v>236</v>
      </c>
      <c r="D35" s="3" t="s">
        <v>237</v>
      </c>
      <c r="E35" s="3" t="s">
        <v>238</v>
      </c>
      <c r="F35" s="3" t="e">
        <f>VLOOKUP(D35,[1]Feuil1!$D$11:$E$1333,2,FALSE)</f>
        <v>#N/A</v>
      </c>
      <c r="G35" s="3" t="s">
        <v>239</v>
      </c>
      <c r="H35" s="3" t="str">
        <f>VLOOKUP(C35,[2]Initial!$B$10:$D$2189,3,FALSE)&amp;", 26470 LA MOTTE CHALANCON"</f>
        <v xml:space="preserve">  , 26470 LA MOTTE CHALANCON</v>
      </c>
      <c r="I35" s="3" t="s">
        <v>28</v>
      </c>
      <c r="J35" s="3" t="s">
        <v>240</v>
      </c>
      <c r="K35" s="3">
        <v>1994</v>
      </c>
      <c r="L35" s="3"/>
      <c r="M35" s="3"/>
      <c r="N35" s="3"/>
      <c r="O35" s="3"/>
      <c r="P35" s="3"/>
      <c r="Q35" s="3"/>
      <c r="R35" s="3">
        <v>130</v>
      </c>
      <c r="S35" s="3" t="str">
        <f>VLOOKUP('carnet metrologique'!B35,[2]Initial!$B$10:$D$2189,3,FALSE)</f>
        <v>INT</v>
      </c>
      <c r="T35" s="3"/>
      <c r="U35" s="3">
        <f>VLOOKUP(B35,[2]Initial!$B$10:$E$2189,4,FALSE)</f>
        <v>0</v>
      </c>
      <c r="V35" s="1">
        <f>VLOOKUP(B35,[2]Initial!$B$10:$F$2189,5,FALSE)</f>
        <v>938</v>
      </c>
      <c r="Y35" s="1" t="s">
        <v>56</v>
      </c>
      <c r="Z35" s="1" t="e">
        <f>VLOOKUP(F35,[1]Feuil1!$P$13:$R$1333,3,FALSE)</f>
        <v>#N/A</v>
      </c>
    </row>
    <row r="36" spans="2:26" x14ac:dyDescent="0.25">
      <c r="B36" s="2" t="s">
        <v>241</v>
      </c>
      <c r="C36" s="2" t="s">
        <v>242</v>
      </c>
      <c r="D36" s="3" t="s">
        <v>243</v>
      </c>
      <c r="E36" s="3" t="s">
        <v>244</v>
      </c>
      <c r="F36" s="3" t="str">
        <f>VLOOKUP(D36,[1]Feuil1!$D$11:$E$1333,2,FALSE)</f>
        <v>2016-002-000270</v>
      </c>
      <c r="G36" s="3" t="s">
        <v>245</v>
      </c>
      <c r="H36" s="3" t="str">
        <f>VLOOKUP(C36,[2]Initial!$B$10:$D$2189,3,FALSE)&amp;", 26470 LA MOTTE CHALANCON"</f>
        <v xml:space="preserve">  Les Calades, 26470 LA MOTTE CHALANCON</v>
      </c>
      <c r="I36" s="3" t="s">
        <v>246</v>
      </c>
      <c r="J36" s="3" t="s">
        <v>247</v>
      </c>
      <c r="K36" s="3">
        <v>1997</v>
      </c>
      <c r="L36" s="3"/>
      <c r="M36" s="3"/>
      <c r="N36" s="3"/>
      <c r="O36" s="3"/>
      <c r="P36" s="3"/>
      <c r="Q36" s="3"/>
      <c r="R36" s="3">
        <v>3040</v>
      </c>
      <c r="S36" s="3" t="str">
        <f>VLOOKUP('carnet metrologique'!B36,[2]Initial!$B$10:$D$2189,3,FALSE)</f>
        <v>EXT</v>
      </c>
      <c r="T36" s="3"/>
      <c r="U36" s="3">
        <f>VLOOKUP(B36,[2]Initial!$B$10:$E$2189,4,FALSE)</f>
        <v>35</v>
      </c>
      <c r="V36" s="1">
        <f>VLOOKUP(B36,[2]Initial!$B$10:$F$2189,5,FALSE)</f>
        <v>2586</v>
      </c>
      <c r="Z36" s="1" t="str">
        <f>VLOOKUP(F36,[1]Feuil1!$P$13:$R$1333,3,FALSE)</f>
        <v>Les Calades, 26470 LA MOTTE CHALANCON</v>
      </c>
    </row>
    <row r="37" spans="2:26" x14ac:dyDescent="0.25">
      <c r="B37" s="2" t="s">
        <v>248</v>
      </c>
      <c r="C37" s="2" t="s">
        <v>249</v>
      </c>
      <c r="D37" s="3" t="s">
        <v>164</v>
      </c>
      <c r="E37" s="3" t="s">
        <v>250</v>
      </c>
      <c r="F37" s="3" t="str">
        <f>VLOOKUP(D37,[1]Feuil1!$D$11:$E$1333,2,FALSE)</f>
        <v>2016-002-000289</v>
      </c>
      <c r="G37" s="3" t="s">
        <v>251</v>
      </c>
      <c r="H37" s="3" t="str">
        <f>VLOOKUP(C37,[2]Initial!$B$10:$D$2189,3,FALSE)&amp;", 26470 LA MOTTE CHALANCON"</f>
        <v xml:space="preserve">  Grande Rue, 26470 LA MOTTE CHALANCON</v>
      </c>
      <c r="I37" s="3" t="s">
        <v>167</v>
      </c>
      <c r="J37" s="3" t="s">
        <v>252</v>
      </c>
      <c r="K37" s="3">
        <v>2006</v>
      </c>
      <c r="L37" s="3"/>
      <c r="M37" s="3"/>
      <c r="N37" s="3"/>
      <c r="O37" s="3"/>
      <c r="P37" s="3"/>
      <c r="Q37" s="3"/>
      <c r="R37" s="3">
        <v>3190</v>
      </c>
      <c r="S37" s="3" t="str">
        <f>VLOOKUP('carnet metrologique'!B37,[2]Initial!$B$10:$D$2189,3,FALSE)</f>
        <v>INT</v>
      </c>
      <c r="T37" s="3"/>
      <c r="U37" s="3">
        <f>VLOOKUP(B37,[2]Initial!$B$10:$E$2189,4,FALSE)</f>
        <v>73</v>
      </c>
      <c r="V37" s="1">
        <f>VLOOKUP(B37,[2]Initial!$B$10:$F$2189,5,FALSE)</f>
        <v>824</v>
      </c>
      <c r="Z37" s="1" t="str">
        <f>VLOOKUP(F37,[1]Feuil1!$P$13:$R$1333,3,FALSE)</f>
        <v>calade passero, 26470 LA MOTTE  CHALANCON</v>
      </c>
    </row>
    <row r="38" spans="2:26" x14ac:dyDescent="0.25">
      <c r="B38" s="2" t="s">
        <v>253</v>
      </c>
      <c r="C38" s="2" t="s">
        <v>254</v>
      </c>
      <c r="D38" s="3" t="s">
        <v>255</v>
      </c>
      <c r="E38" s="3" t="s">
        <v>256</v>
      </c>
      <c r="F38" s="3" t="str">
        <f>VLOOKUP(D38,[1]Feuil1!$D$11:$E$1333,2,FALSE)</f>
        <v>2016-002-000294</v>
      </c>
      <c r="G38" s="3" t="s">
        <v>257</v>
      </c>
      <c r="H38" s="3" t="str">
        <f>VLOOKUP(C38,[2]Initial!$B$10:$D$2189,3,FALSE)&amp;", 26470 LA MOTTE CHALANCON"</f>
        <v xml:space="preserve">  Grande Rue, 26470 LA MOTTE CHALANCON</v>
      </c>
      <c r="I38" s="3" t="s">
        <v>167</v>
      </c>
      <c r="J38" s="3" t="s">
        <v>258</v>
      </c>
      <c r="K38" s="3">
        <v>1993</v>
      </c>
      <c r="L38" s="3"/>
      <c r="M38" s="3"/>
      <c r="N38" s="3"/>
      <c r="O38" s="3"/>
      <c r="P38" s="3"/>
      <c r="Q38" s="3"/>
      <c r="R38" s="3">
        <v>3230</v>
      </c>
      <c r="S38" s="3" t="str">
        <f>VLOOKUP('carnet metrologique'!B38,[2]Initial!$B$10:$D$2189,3,FALSE)</f>
        <v>INT</v>
      </c>
      <c r="T38" s="3"/>
      <c r="U38" s="3">
        <f>VLOOKUP(B38,[2]Initial!$B$10:$E$2189,4,FALSE)</f>
        <v>21</v>
      </c>
      <c r="V38" s="1">
        <f>VLOOKUP(B38,[2]Initial!$B$10:$F$2189,5,FALSE)</f>
        <v>1224</v>
      </c>
      <c r="Z38" s="1" t="str">
        <f>VLOOKUP(F38,[1]Feuil1!$P$13:$R$1333,3,FALSE)</f>
        <v>Chez Mme PONCON Danielle, 26470 LA MOTTE  CHALANCON</v>
      </c>
    </row>
    <row r="39" spans="2:26" x14ac:dyDescent="0.25">
      <c r="B39" s="2" t="s">
        <v>259</v>
      </c>
      <c r="C39" s="2" t="s">
        <v>260</v>
      </c>
      <c r="D39" s="3" t="s">
        <v>261</v>
      </c>
      <c r="E39" s="3" t="s">
        <v>262</v>
      </c>
      <c r="F39" s="3" t="str">
        <f>VLOOKUP(D39,[1]Feuil1!$D$11:$E$1333,2,FALSE)</f>
        <v>2016-002-000036</v>
      </c>
      <c r="G39" s="3" t="s">
        <v>263</v>
      </c>
      <c r="H39" s="3" t="str">
        <f>VLOOKUP(C39,[2]Initial!$B$10:$D$2189,3,FALSE)&amp;", 26470 LA MOTTE CHALANCON"</f>
        <v xml:space="preserve">  , 26470 LA MOTTE CHALANCON</v>
      </c>
      <c r="I39" s="3" t="s">
        <v>28</v>
      </c>
      <c r="J39" s="3" t="s">
        <v>264</v>
      </c>
      <c r="K39" s="3">
        <v>2000</v>
      </c>
      <c r="L39" s="3"/>
      <c r="M39" s="3"/>
      <c r="N39" s="3"/>
      <c r="O39" s="3"/>
      <c r="P39" s="3"/>
      <c r="Q39" s="3"/>
      <c r="R39" s="3">
        <v>1480</v>
      </c>
      <c r="S39" s="3" t="str">
        <f>VLOOKUP('carnet metrologique'!B39,[2]Initial!$B$10:$D$2189,3,FALSE)</f>
        <v>INT</v>
      </c>
      <c r="T39" s="3"/>
      <c r="U39" s="3">
        <f>VLOOKUP(B39,[2]Initial!$B$10:$E$2189,4,FALSE)</f>
        <v>9</v>
      </c>
      <c r="V39" s="1">
        <f>VLOOKUP(B39,[2]Initial!$B$10:$F$2189,5,FALSE)</f>
        <v>639</v>
      </c>
      <c r="Z39" s="1" t="str">
        <f>VLOOKUP(F39,[1]Feuil1!$P$13:$R$1333,3,FALSE)</f>
        <v>335 route du Prararion, 74170 SAINT GERVAIS LES BAINS</v>
      </c>
    </row>
    <row r="40" spans="2:26" x14ac:dyDescent="0.25">
      <c r="B40" s="2" t="s">
        <v>265</v>
      </c>
      <c r="C40" s="2" t="s">
        <v>266</v>
      </c>
      <c r="D40" s="3" t="s">
        <v>267</v>
      </c>
      <c r="E40" s="3" t="s">
        <v>268</v>
      </c>
      <c r="F40" s="3" t="str">
        <f>VLOOKUP(D40,[1]Feuil1!$D$11:$E$1333,2,FALSE)</f>
        <v>2016-002-000122</v>
      </c>
      <c r="G40" s="3" t="s">
        <v>269</v>
      </c>
      <c r="H40" s="3" t="str">
        <f>VLOOKUP(C40,[2]Initial!$B$10:$D$2189,3,FALSE)&amp;", 26470 LA MOTTE CHALANCON"</f>
        <v xml:space="preserve">  Coin Mako, 26470 LA MOTTE CHALANCON</v>
      </c>
      <c r="I40" s="3" t="s">
        <v>270</v>
      </c>
      <c r="J40" s="3" t="s">
        <v>271</v>
      </c>
      <c r="K40" s="3">
        <v>2003</v>
      </c>
      <c r="L40" s="3"/>
      <c r="M40" s="3"/>
      <c r="N40" s="3"/>
      <c r="O40" s="3"/>
      <c r="P40" s="3"/>
      <c r="Q40" s="3"/>
      <c r="R40" s="3">
        <v>1490</v>
      </c>
      <c r="S40" s="3" t="str">
        <f>VLOOKUP('carnet metrologique'!B40,[2]Initial!$B$10:$D$2189,3,FALSE)</f>
        <v>INT</v>
      </c>
      <c r="T40" s="3"/>
      <c r="U40" s="3">
        <f>VLOOKUP(B40,[2]Initial!$B$10:$E$2189,4,FALSE)</f>
        <v>46</v>
      </c>
      <c r="V40" s="1">
        <f>VLOOKUP(B40,[2]Initial!$B$10:$F$2189,5,FALSE)</f>
        <v>788</v>
      </c>
      <c r="Z40" s="1" t="str">
        <f>VLOOKUP(F40,[1]Feuil1!$P$13:$R$1333,3,FALSE)</f>
        <v>Coin Mako, 26470 LA MOTTE CHALANCON</v>
      </c>
    </row>
    <row r="41" spans="2:26" x14ac:dyDescent="0.25">
      <c r="B41" s="2" t="s">
        <v>272</v>
      </c>
      <c r="C41" s="2" t="s">
        <v>273</v>
      </c>
      <c r="D41" s="3" t="s">
        <v>274</v>
      </c>
      <c r="E41" s="3" t="s">
        <v>275</v>
      </c>
      <c r="F41" s="3" t="str">
        <f>VLOOKUP(D41,[1]Feuil1!$D$11:$E$1333,2,FALSE)</f>
        <v>2016-002-000086</v>
      </c>
      <c r="G41" s="3" t="s">
        <v>276</v>
      </c>
      <c r="H41" s="3" t="str">
        <f>VLOOKUP(C41,[2]Initial!$B$10:$D$2189,3,FALSE)&amp;", 26470 LA MOTTE CHALANCON"</f>
        <v xml:space="preserve">  , 26470 LA MOTTE CHALANCON</v>
      </c>
      <c r="I41" s="3" t="s">
        <v>28</v>
      </c>
      <c r="J41" s="3" t="s">
        <v>276</v>
      </c>
      <c r="K41" s="3">
        <v>2006</v>
      </c>
      <c r="L41" s="3"/>
      <c r="M41" s="3"/>
      <c r="N41" s="3"/>
      <c r="O41" s="3"/>
      <c r="P41" s="3"/>
      <c r="Q41" s="3"/>
      <c r="R41" s="3">
        <v>4520</v>
      </c>
      <c r="S41" s="3" t="str">
        <f>VLOOKUP('carnet metrologique'!B41,[2]Initial!$B$10:$D$2189,3,FALSE)</f>
        <v>INT</v>
      </c>
      <c r="T41" s="3"/>
      <c r="U41" s="3">
        <f>VLOOKUP(B41,[2]Initial!$B$10:$E$2189,4,FALSE)</f>
        <v>132</v>
      </c>
      <c r="V41" s="1">
        <f>VLOOKUP(B41,[2]Initial!$B$10:$F$2189,5,FALSE)</f>
        <v>1333</v>
      </c>
      <c r="Z41" s="1" t="str">
        <f>VLOOKUP(F41,[1]Feuil1!$P$13:$R$1333,3,FALSE)</f>
        <v>165 ROUTE DE ST ANTOINE, 26470 LA MOTTE  CHALANCON</v>
      </c>
    </row>
    <row r="42" spans="2:26" x14ac:dyDescent="0.25">
      <c r="B42" s="2" t="s">
        <v>277</v>
      </c>
      <c r="C42" s="2" t="s">
        <v>278</v>
      </c>
      <c r="D42" s="3" t="s">
        <v>279</v>
      </c>
      <c r="E42" s="3" t="s">
        <v>280</v>
      </c>
      <c r="F42" s="3" t="str">
        <f>VLOOKUP(D42,[1]Feuil1!$D$11:$E$1333,2,FALSE)</f>
        <v>2016-002-000330</v>
      </c>
      <c r="G42" s="3" t="s">
        <v>281</v>
      </c>
      <c r="H42" s="3" t="str">
        <f>VLOOKUP(C42,[2]Initial!$B$10:$D$2189,3,FALSE)&amp;", 26470 LA MOTTE CHALANCON"</f>
        <v xml:space="preserve">  St Antoine, 26470 LA MOTTE CHALANCON</v>
      </c>
      <c r="I42" s="3" t="s">
        <v>282</v>
      </c>
      <c r="J42" s="3" t="s">
        <v>281</v>
      </c>
      <c r="K42" s="3">
        <v>2012</v>
      </c>
      <c r="L42" s="3"/>
      <c r="M42" s="3"/>
      <c r="N42" s="3"/>
      <c r="O42" s="3"/>
      <c r="P42" s="3"/>
      <c r="Q42" s="3"/>
      <c r="R42" s="3">
        <v>4780</v>
      </c>
      <c r="S42" s="3"/>
      <c r="T42" s="3"/>
      <c r="U42" s="3">
        <f>VLOOKUP(B42,[2]Initial!$B$10:$E$2189,4,FALSE)</f>
        <v>408</v>
      </c>
      <c r="V42" s="1">
        <f>VLOOKUP(B42,[2]Initial!$B$10:$F$2189,5,FALSE)</f>
        <v>0</v>
      </c>
      <c r="Z42" s="1" t="str">
        <f>VLOOKUP(F42,[1]Feuil1!$P$13:$R$1333,3,FALSE)</f>
        <v>, 26470 LA MOTTE CHALANCON</v>
      </c>
    </row>
    <row r="43" spans="2:26" x14ac:dyDescent="0.25">
      <c r="B43" s="2" t="s">
        <v>283</v>
      </c>
      <c r="C43" s="2" t="s">
        <v>284</v>
      </c>
      <c r="D43" s="3" t="s">
        <v>285</v>
      </c>
      <c r="E43" s="3" t="s">
        <v>286</v>
      </c>
      <c r="F43" s="3" t="str">
        <f>VLOOKUP(D43,[1]Feuil1!$D$11:$E$1333,2,FALSE)</f>
        <v>2016-002-000228</v>
      </c>
      <c r="G43" s="3" t="s">
        <v>287</v>
      </c>
      <c r="H43" s="3" t="str">
        <f>VLOOKUP(C43,[2]Initial!$B$10:$D$2189,3,FALSE)&amp;", 26470 LA MOTTE CHALANCON"</f>
        <v xml:space="preserve">  Tulette, 26470 LA MOTTE CHALANCON</v>
      </c>
      <c r="I43" s="3" t="s">
        <v>288</v>
      </c>
      <c r="J43" s="3" t="s">
        <v>289</v>
      </c>
      <c r="K43" s="3">
        <v>2002</v>
      </c>
      <c r="L43" s="3"/>
      <c r="M43" s="3"/>
      <c r="N43" s="3"/>
      <c r="O43" s="3"/>
      <c r="P43" s="3"/>
      <c r="Q43" s="3"/>
      <c r="R43" s="3">
        <v>2590</v>
      </c>
      <c r="S43" s="3"/>
      <c r="T43" s="3"/>
      <c r="U43" s="3">
        <f>VLOOKUP(B43,[2]Initial!$B$10:$E$2189,4,FALSE)</f>
        <v>67</v>
      </c>
      <c r="V43" s="1">
        <f>VLOOKUP(B43,[2]Initial!$B$10:$F$2189,5,FALSE)</f>
        <v>0</v>
      </c>
      <c r="Z43" s="1" t="str">
        <f>VLOOKUP(F43,[1]Feuil1!$P$13:$R$1333,3,FALSE)</f>
        <v>LA PIBOULASSE CHEMIN DE VISAN NORD, 26790 TULETTE</v>
      </c>
    </row>
    <row r="44" spans="2:26" x14ac:dyDescent="0.25">
      <c r="B44" s="2" t="s">
        <v>290</v>
      </c>
      <c r="C44" s="2" t="s">
        <v>291</v>
      </c>
      <c r="D44" s="3" t="s">
        <v>292</v>
      </c>
      <c r="E44" s="3" t="s">
        <v>293</v>
      </c>
      <c r="F44" s="3" t="e">
        <f>VLOOKUP(D44,[1]Feuil1!$D$11:$E$1333,2,FALSE)</f>
        <v>#N/A</v>
      </c>
      <c r="G44" s="3" t="s">
        <v>294</v>
      </c>
      <c r="H44" s="3" t="str">
        <f>VLOOKUP(C44,[2]Initial!$B$10:$D$2189,3,FALSE)&amp;", 26470 LA MOTTE CHALANCON"</f>
        <v xml:space="preserve">  , 26470 LA MOTTE CHALANCON</v>
      </c>
      <c r="I44" s="3" t="s">
        <v>28</v>
      </c>
      <c r="J44" s="3" t="s">
        <v>295</v>
      </c>
      <c r="K44" s="3">
        <v>2013</v>
      </c>
      <c r="L44" s="3"/>
      <c r="M44" s="3"/>
      <c r="N44" s="3"/>
      <c r="O44" s="3"/>
      <c r="P44" s="3"/>
      <c r="Q44" s="3"/>
      <c r="R44" s="3">
        <v>4830</v>
      </c>
      <c r="S44" s="3"/>
      <c r="T44" s="3"/>
      <c r="U44" s="3">
        <f>VLOOKUP(B44,[2]Initial!$B$10:$E$2189,4,FALSE)</f>
        <v>0</v>
      </c>
      <c r="V44" s="1">
        <f>VLOOKUP(B44,[2]Initial!$B$10:$F$2189,5,FALSE)</f>
        <v>0</v>
      </c>
      <c r="Y44" s="1" t="s">
        <v>56</v>
      </c>
      <c r="Z44" s="1" t="e">
        <f>VLOOKUP(F44,[1]Feuil1!$P$13:$R$1333,3,FALSE)</f>
        <v>#N/A</v>
      </c>
    </row>
    <row r="45" spans="2:26" x14ac:dyDescent="0.25">
      <c r="B45" s="2" t="s">
        <v>296</v>
      </c>
      <c r="C45" s="2" t="s">
        <v>297</v>
      </c>
      <c r="D45" s="3" t="s">
        <v>298</v>
      </c>
      <c r="E45" s="3" t="s">
        <v>299</v>
      </c>
      <c r="F45" s="3" t="str">
        <f>VLOOKUP(D45,[1]Feuil1!$D$11:$E$1333,2,FALSE)</f>
        <v>2016-002-000108</v>
      </c>
      <c r="G45" s="3" t="s">
        <v>300</v>
      </c>
      <c r="H45" s="3" t="str">
        <f>VLOOKUP(C45,[2]Initial!$B$10:$D$2189,3,FALSE)&amp;", 26470 LA MOTTE CHALANCON"</f>
        <v xml:space="preserve">  , 26470 LA MOTTE CHALANCON</v>
      </c>
      <c r="I45" s="3" t="s">
        <v>28</v>
      </c>
      <c r="J45" s="3" t="s">
        <v>301</v>
      </c>
      <c r="K45" s="3"/>
      <c r="L45" s="3"/>
      <c r="M45" s="3"/>
      <c r="N45" s="3"/>
      <c r="O45" s="3"/>
      <c r="P45" s="3"/>
      <c r="Q45" s="3"/>
      <c r="R45" s="3">
        <v>180</v>
      </c>
      <c r="S45" s="3" t="str">
        <f>VLOOKUP('carnet metrologique'!B45,[2]Initial!$B$10:$D$2189,3,FALSE)</f>
        <v>EXT EN DESSOUS</v>
      </c>
      <c r="T45" s="3"/>
      <c r="U45" s="3">
        <f>VLOOKUP(B45,[2]Initial!$B$10:$E$2189,4,FALSE)</f>
        <v>109</v>
      </c>
      <c r="V45" s="1">
        <f>VLOOKUP(B45,[2]Initial!$B$10:$F$2189,5,FALSE)</f>
        <v>3756</v>
      </c>
      <c r="Z45" s="1" t="str">
        <f>VLOOKUP(F45,[1]Feuil1!$P$13:$R$1333,3,FALSE)</f>
        <v>7 lotissement Fontouvière, 26470 LA MOTTE  CHALANCON</v>
      </c>
    </row>
    <row r="46" spans="2:26" x14ac:dyDescent="0.25">
      <c r="B46" s="2" t="s">
        <v>302</v>
      </c>
      <c r="C46" s="2" t="s">
        <v>303</v>
      </c>
      <c r="D46" s="3" t="s">
        <v>304</v>
      </c>
      <c r="E46" s="3" t="s">
        <v>305</v>
      </c>
      <c r="F46" s="3" t="str">
        <f>VLOOKUP(D46,[1]Feuil1!$D$11:$E$1333,2,FALSE)</f>
        <v>2016-002-000022</v>
      </c>
      <c r="G46" s="3" t="s">
        <v>306</v>
      </c>
      <c r="H46" s="3" t="str">
        <f>VLOOKUP(C46,[2]Initial!$B$10:$D$2189,3,FALSE)&amp;", 26470 LA MOTTE CHALANCON"</f>
        <v>5  Square Gounod, 26470 LA MOTTE CHALANCON</v>
      </c>
      <c r="I46" s="3" t="s">
        <v>307</v>
      </c>
      <c r="J46" s="3" t="s">
        <v>308</v>
      </c>
      <c r="K46" s="3">
        <v>1983</v>
      </c>
      <c r="L46" s="3"/>
      <c r="M46" s="3"/>
      <c r="N46" s="3"/>
      <c r="O46" s="3"/>
      <c r="P46" s="3"/>
      <c r="Q46" s="3"/>
      <c r="R46" s="3">
        <v>420</v>
      </c>
      <c r="S46" s="3" t="str">
        <f>VLOOKUP('carnet metrologique'!B46,[2]Initial!$B$10:$D$2189,3,FALSE)</f>
        <v xml:space="preserve">EXT VOISIN DU </v>
      </c>
      <c r="T46" s="3"/>
      <c r="U46" s="3">
        <f>VLOOKUP(B46,[2]Initial!$B$10:$E$2189,4,FALSE)</f>
        <v>75</v>
      </c>
      <c r="V46" s="1">
        <f>VLOOKUP(B46,[2]Initial!$B$10:$F$2189,5,FALSE)</f>
        <v>845</v>
      </c>
      <c r="Z46" s="1" t="str">
        <f>VLOOKUP(F46,[1]Feuil1!$P$13:$R$1333,3,FALSE)</f>
        <v>lotissement Fo-, 26470 LA MOTTE CHALANCON</v>
      </c>
    </row>
    <row r="47" spans="2:26" x14ac:dyDescent="0.25">
      <c r="B47" s="2" t="s">
        <v>309</v>
      </c>
      <c r="C47" s="2" t="s">
        <v>310</v>
      </c>
      <c r="D47" s="3" t="s">
        <v>311</v>
      </c>
      <c r="E47" s="3" t="s">
        <v>312</v>
      </c>
      <c r="F47" s="3" t="str">
        <f>VLOOKUP(D47,[1]Feuil1!$D$11:$E$1333,2,FALSE)</f>
        <v>2016-002-000053</v>
      </c>
      <c r="G47" s="3" t="s">
        <v>313</v>
      </c>
      <c r="H47" s="3" t="str">
        <f>VLOOKUP(C47,[2]Initial!$B$10:$D$2189,3,FALSE)&amp;", 26470 LA MOTTE CHALANCON"</f>
        <v xml:space="preserve">  Chemin de Fontouvière, 26470 LA MOTTE CHALANCON</v>
      </c>
      <c r="I47" s="3" t="s">
        <v>314</v>
      </c>
      <c r="J47" s="3" t="s">
        <v>315</v>
      </c>
      <c r="K47" s="3">
        <v>2012</v>
      </c>
      <c r="L47" s="3"/>
      <c r="M47" s="3"/>
      <c r="N47" s="3"/>
      <c r="O47" s="3"/>
      <c r="P47" s="3"/>
      <c r="Q47" s="3"/>
      <c r="R47" s="3">
        <v>730</v>
      </c>
      <c r="S47" s="3" t="str">
        <f>VLOOKUP('carnet metrologique'!B47,[2]Initial!$B$10:$D$2189,3,FALSE)</f>
        <v>EXT</v>
      </c>
      <c r="T47" s="3"/>
      <c r="U47" s="3">
        <f>VLOOKUP(B47,[2]Initial!$B$10:$E$2189,4,FALSE)</f>
        <v>21</v>
      </c>
      <c r="V47" s="1">
        <f>VLOOKUP(B47,[2]Initial!$B$10:$F$2189,5,FALSE)</f>
        <v>21</v>
      </c>
      <c r="Z47" s="1" t="str">
        <f>VLOOKUP(F47,[1]Feuil1!$P$13:$R$1333,3,FALSE)</f>
        <v>Chemin de Fontouvière, 26470 LA MOTTE  CHALANCON</v>
      </c>
    </row>
    <row r="48" spans="2:26" x14ac:dyDescent="0.25">
      <c r="B48" s="2" t="s">
        <v>316</v>
      </c>
      <c r="C48" s="2" t="s">
        <v>317</v>
      </c>
      <c r="D48" s="3" t="s">
        <v>318</v>
      </c>
      <c r="E48" s="3" t="s">
        <v>319</v>
      </c>
      <c r="F48" s="3" t="str">
        <f>VLOOKUP(D48,[1]Feuil1!$D$11:$E$1333,2,FALSE)</f>
        <v>2016-002-000063</v>
      </c>
      <c r="G48" s="3" t="s">
        <v>320</v>
      </c>
      <c r="H48" s="3" t="str">
        <f>VLOOKUP(C48,[2]Initial!$B$10:$D$2189,3,FALSE)&amp;", 26470 LA MOTTE CHALANCON"</f>
        <v>14  allée des Lavandières, 26470 LA MOTTE CHALANCON</v>
      </c>
      <c r="I48" s="3" t="s">
        <v>321</v>
      </c>
      <c r="J48" s="3" t="s">
        <v>322</v>
      </c>
      <c r="K48" s="3">
        <v>2006</v>
      </c>
      <c r="L48" s="3"/>
      <c r="M48" s="3"/>
      <c r="N48" s="3"/>
      <c r="O48" s="3"/>
      <c r="P48" s="3"/>
      <c r="Q48" s="3"/>
      <c r="R48" s="3">
        <v>870</v>
      </c>
      <c r="S48" s="3" t="str">
        <f>VLOOKUP('carnet metrologique'!B48,[2]Initial!$B$10:$D$2189,3,FALSE)</f>
        <v>EXT</v>
      </c>
      <c r="T48" s="3"/>
      <c r="U48" s="3">
        <f>VLOOKUP(B48,[2]Initial!$B$10:$E$2189,4,FALSE)</f>
        <v>37</v>
      </c>
      <c r="V48" s="1">
        <f>VLOOKUP(B48,[2]Initial!$B$10:$F$2189,5,FALSE)</f>
        <v>173</v>
      </c>
      <c r="Z48" s="1" t="str">
        <f>VLOOKUP(F48,[1]Feuil1!$P$13:$R$1333,3,FALSE)</f>
        <v>464 CHEMIN DES GOUTTES, 69670 VAUGNERAY</v>
      </c>
    </row>
    <row r="49" spans="2:26" x14ac:dyDescent="0.25">
      <c r="B49" s="2" t="s">
        <v>323</v>
      </c>
      <c r="C49" s="2" t="s">
        <v>324</v>
      </c>
      <c r="D49" s="3" t="s">
        <v>325</v>
      </c>
      <c r="E49" s="3" t="s">
        <v>326</v>
      </c>
      <c r="F49" s="3" t="str">
        <f>VLOOKUP(D49,[1]Feuil1!$D$11:$E$1333,2,FALSE)</f>
        <v>2016-002-000295</v>
      </c>
      <c r="G49" s="3" t="s">
        <v>327</v>
      </c>
      <c r="H49" s="3" t="str">
        <f>VLOOKUP(C49,[2]Initial!$B$10:$D$2189,3,FALSE)&amp;", 26470 LA MOTTE CHALANCON"</f>
        <v xml:space="preserve">  Lotissement Fontouvière, 26470 LA MOTTE CHALANCON</v>
      </c>
      <c r="I49" s="3" t="s">
        <v>328</v>
      </c>
      <c r="J49" s="3" t="s">
        <v>329</v>
      </c>
      <c r="K49" s="3">
        <v>1984</v>
      </c>
      <c r="L49" s="3"/>
      <c r="M49" s="3"/>
      <c r="N49" s="3"/>
      <c r="O49" s="3"/>
      <c r="P49" s="3"/>
      <c r="Q49" s="3"/>
      <c r="R49" s="3">
        <v>1620</v>
      </c>
      <c r="S49" s="3" t="str">
        <f>VLOOKUP('carnet metrologique'!B49,[2]Initial!$B$10:$D$2189,3,FALSE)</f>
        <v>EXT</v>
      </c>
      <c r="T49" s="3"/>
      <c r="U49" s="3">
        <f>VLOOKUP(B49,[2]Initial!$B$10:$E$2189,4,FALSE)</f>
        <v>107</v>
      </c>
      <c r="V49" s="1">
        <f>VLOOKUP(B49,[2]Initial!$B$10:$F$2189,5,FALSE)</f>
        <v>1582</v>
      </c>
      <c r="Z49" s="1" t="str">
        <f>VLOOKUP(F49,[1]Feuil1!$P$13:$R$1333,3,FALSE)</f>
        <v>Lotissement Fo-, 26470 LA MOTTE  CHALANCON</v>
      </c>
    </row>
    <row r="50" spans="2:26" x14ac:dyDescent="0.25">
      <c r="B50" s="2" t="s">
        <v>330</v>
      </c>
      <c r="C50" s="2" t="s">
        <v>331</v>
      </c>
      <c r="D50" s="3" t="s">
        <v>332</v>
      </c>
      <c r="E50" s="3" t="s">
        <v>333</v>
      </c>
      <c r="F50" s="3" t="str">
        <f>VLOOKUP(D50,[1]Feuil1!$D$11:$E$1333,2,FALSE)</f>
        <v>2016-002-000129</v>
      </c>
      <c r="G50" s="3" t="s">
        <v>334</v>
      </c>
      <c r="H50" s="3" t="str">
        <f>VLOOKUP(C50,[2]Initial!$B$10:$D$2189,3,FALSE)&amp;", 26470 LA MOTTE CHALANCON"</f>
        <v xml:space="preserve">  Chemin du Lotissement, 26470 LA MOTTE CHALANCON</v>
      </c>
      <c r="I50" s="3" t="s">
        <v>335</v>
      </c>
      <c r="J50" s="3">
        <v>6510871</v>
      </c>
      <c r="K50" s="3"/>
      <c r="L50" s="3"/>
      <c r="M50" s="3"/>
      <c r="N50" s="3"/>
      <c r="O50" s="3"/>
      <c r="P50" s="3"/>
      <c r="Q50" s="3"/>
      <c r="R50" s="3">
        <v>1550</v>
      </c>
      <c r="S50" s="3" t="str">
        <f>VLOOKUP('carnet metrologique'!B50,[2]Initial!$B$10:$D$2189,3,FALSE)</f>
        <v>EXT</v>
      </c>
      <c r="T50" s="3"/>
      <c r="U50" s="3">
        <f>VLOOKUP(B50,[2]Initial!$B$10:$E$2189,4,FALSE)</f>
        <v>113</v>
      </c>
      <c r="V50" s="1">
        <f>VLOOKUP(B50,[2]Initial!$B$10:$F$2189,5,FALSE)</f>
        <v>2771</v>
      </c>
      <c r="Z50" s="1" t="str">
        <f>VLOOKUP(F50,[1]Feuil1!$P$13:$R$1333,3,FALSE)</f>
        <v>Les Escoulette-, 26470 LA MOTTE  CHALANCON</v>
      </c>
    </row>
    <row r="51" spans="2:26" x14ac:dyDescent="0.25">
      <c r="B51" s="2" t="s">
        <v>336</v>
      </c>
      <c r="C51" s="2" t="s">
        <v>337</v>
      </c>
      <c r="D51" s="3" t="s">
        <v>338</v>
      </c>
      <c r="E51" s="3" t="s">
        <v>339</v>
      </c>
      <c r="F51" s="3" t="str">
        <f>VLOOKUP(D51,[1]Feuil1!$D$11:$E$1333,2,FALSE)</f>
        <v>2016-002-000113</v>
      </c>
      <c r="G51" s="3" t="s">
        <v>340</v>
      </c>
      <c r="H51" s="3" t="str">
        <f>VLOOKUP(C51,[2]Initial!$B$10:$D$2189,3,FALSE)&amp;", 26470 LA MOTTE CHALANCON"</f>
        <v xml:space="preserve">  Fontouvière, 26470 LA MOTTE CHALANCON</v>
      </c>
      <c r="I51" s="3" t="s">
        <v>341</v>
      </c>
      <c r="J51" s="3" t="s">
        <v>342</v>
      </c>
      <c r="K51" s="3">
        <v>1990</v>
      </c>
      <c r="L51" s="3"/>
      <c r="M51" s="3"/>
      <c r="N51" s="3"/>
      <c r="O51" s="3"/>
      <c r="P51" s="3"/>
      <c r="Q51" s="3"/>
      <c r="R51" s="3">
        <v>1380</v>
      </c>
      <c r="S51" s="3" t="str">
        <f>VLOOKUP('carnet metrologique'!B51,[2]Initial!$B$10:$D$2189,3,FALSE)</f>
        <v>EXT DROITE</v>
      </c>
      <c r="T51" s="3"/>
      <c r="U51" s="3">
        <f>VLOOKUP(B51,[2]Initial!$B$10:$E$2189,4,FALSE)</f>
        <v>17</v>
      </c>
      <c r="V51" s="1">
        <f>VLOOKUP(B51,[2]Initial!$B$10:$F$2189,5,FALSE)</f>
        <v>1800</v>
      </c>
      <c r="Z51" s="1" t="str">
        <f>VLOOKUP(F51,[1]Feuil1!$P$13:$R$1333,3,FALSE)</f>
        <v>Fontouvière, 26470 LA MOTTE CHALANCON</v>
      </c>
    </row>
    <row r="52" spans="2:26" x14ac:dyDescent="0.25">
      <c r="B52" s="2" t="s">
        <v>343</v>
      </c>
      <c r="C52" s="2" t="s">
        <v>344</v>
      </c>
      <c r="D52" s="3" t="s">
        <v>345</v>
      </c>
      <c r="E52" s="3" t="s">
        <v>346</v>
      </c>
      <c r="F52" s="3" t="str">
        <f>VLOOKUP(D52,[1]Feuil1!$D$11:$E$1333,2,FALSE)</f>
        <v>2016-002-000195</v>
      </c>
      <c r="G52" s="3" t="s">
        <v>347</v>
      </c>
      <c r="H52" s="3" t="str">
        <f>VLOOKUP(C52,[2]Initial!$B$10:$D$2189,3,FALSE)&amp;", 26470 LA MOTTE CHALANCON"</f>
        <v xml:space="preserve">  , 26470 LA MOTTE CHALANCON</v>
      </c>
      <c r="I52" s="3" t="s">
        <v>28</v>
      </c>
      <c r="J52" s="3" t="s">
        <v>348</v>
      </c>
      <c r="K52" s="3">
        <v>2003</v>
      </c>
      <c r="L52" s="3"/>
      <c r="M52" s="3"/>
      <c r="N52" s="3"/>
      <c r="O52" s="3"/>
      <c r="P52" s="3"/>
      <c r="Q52" s="3"/>
      <c r="R52" s="3">
        <v>800</v>
      </c>
      <c r="S52" s="3" t="str">
        <f>VLOOKUP('carnet metrologique'!B52,[2]Initial!$B$10:$D$2189,3,FALSE)</f>
        <v>EXT</v>
      </c>
      <c r="T52" s="3"/>
      <c r="U52" s="3">
        <f>VLOOKUP(B52,[2]Initial!$B$10:$E$2189,4,FALSE)</f>
        <v>91</v>
      </c>
      <c r="V52" s="1">
        <f>VLOOKUP(B52,[2]Initial!$B$10:$F$2189,5,FALSE)</f>
        <v>920</v>
      </c>
      <c r="Z52" s="1" t="str">
        <f>VLOOKUP(F52,[1]Feuil1!$P$13:$R$1333,3,FALSE)</f>
        <v>FONTOUVIERE, 26470 LA MOTTE  CHALANCON</v>
      </c>
    </row>
    <row r="53" spans="2:26" x14ac:dyDescent="0.25">
      <c r="B53" s="2" t="s">
        <v>349</v>
      </c>
      <c r="C53" s="2" t="s">
        <v>350</v>
      </c>
      <c r="D53" s="3" t="s">
        <v>351</v>
      </c>
      <c r="E53" s="3" t="s">
        <v>352</v>
      </c>
      <c r="F53" s="3" t="str">
        <f>VLOOKUP(D53,[1]Feuil1!$D$11:$E$1333,2,FALSE)</f>
        <v>2016-002-000077</v>
      </c>
      <c r="G53" s="3" t="s">
        <v>353</v>
      </c>
      <c r="H53" s="3" t="str">
        <f>VLOOKUP(C53,[2]Initial!$B$10:$D$2189,3,FALSE)&amp;", 26470 LA MOTTE CHALANCON"</f>
        <v xml:space="preserve">  Le Collet, 26470 LA MOTTE CHALANCON</v>
      </c>
      <c r="I53" s="3" t="s">
        <v>354</v>
      </c>
      <c r="J53" s="3" t="s">
        <v>355</v>
      </c>
      <c r="K53" s="3">
        <v>2012</v>
      </c>
      <c r="L53" s="3"/>
      <c r="M53" s="3"/>
      <c r="N53" s="3"/>
      <c r="O53" s="3"/>
      <c r="P53" s="3"/>
      <c r="Q53" s="3"/>
      <c r="R53" s="3">
        <v>1000</v>
      </c>
      <c r="S53" s="3" t="str">
        <f>VLOOKUP('carnet metrologique'!B53,[2]Initial!$B$10:$D$2189,3,FALSE)</f>
        <v>EXT</v>
      </c>
      <c r="T53" s="3"/>
      <c r="U53" s="3">
        <f>VLOOKUP(B53,[2]Initial!$B$10:$E$2189,4,FALSE)</f>
        <v>192</v>
      </c>
      <c r="V53" s="1">
        <f>VLOOKUP(B53,[2]Initial!$B$10:$F$2189,5,FALSE)</f>
        <v>254</v>
      </c>
      <c r="Z53" s="1" t="str">
        <f>VLOOKUP(F53,[1]Feuil1!$P$13:$R$1333,3,FALSE)</f>
        <v>Le Collet, 26470 LA MOTTE CHALANCON</v>
      </c>
    </row>
    <row r="54" spans="2:26" x14ac:dyDescent="0.25">
      <c r="B54" s="2" t="s">
        <v>356</v>
      </c>
      <c r="C54" s="2" t="s">
        <v>357</v>
      </c>
      <c r="D54" s="3" t="s">
        <v>358</v>
      </c>
      <c r="E54" s="3" t="s">
        <v>359</v>
      </c>
      <c r="F54" s="3" t="str">
        <f>VLOOKUP(D54,[1]Feuil1!$D$11:$E$1333,2,FALSE)</f>
        <v>2016-002-000207</v>
      </c>
      <c r="G54" s="3" t="s">
        <v>360</v>
      </c>
      <c r="H54" s="3" t="str">
        <f>VLOOKUP(C54,[2]Initial!$B$10:$D$2189,3,FALSE)&amp;", 26470 LA MOTTE CHALANCON"</f>
        <v xml:space="preserve">  Lotissement Fontouvière, 26470 LA MOTTE CHALANCON</v>
      </c>
      <c r="I54" s="3" t="s">
        <v>328</v>
      </c>
      <c r="J54" s="3" t="s">
        <v>361</v>
      </c>
      <c r="K54" s="3">
        <v>1999</v>
      </c>
      <c r="L54" s="3"/>
      <c r="M54" s="3"/>
      <c r="N54" s="3"/>
      <c r="O54" s="3"/>
      <c r="P54" s="3"/>
      <c r="Q54" s="3"/>
      <c r="R54" s="3">
        <v>1310</v>
      </c>
      <c r="S54" s="3" t="str">
        <f>VLOOKUP('carnet metrologique'!B54,[2]Initial!$B$10:$D$2189,3,FALSE)</f>
        <v>EXT</v>
      </c>
      <c r="T54" s="3"/>
      <c r="U54" s="3">
        <f>VLOOKUP(B54,[2]Initial!$B$10:$E$2189,4,FALSE)</f>
        <v>78</v>
      </c>
      <c r="V54" s="1">
        <f>VLOOKUP(B54,[2]Initial!$B$10:$F$2189,5,FALSE)</f>
        <v>2044</v>
      </c>
      <c r="Z54" s="1" t="str">
        <f>VLOOKUP(F54,[1]Feuil1!$P$13:$R$1333,3,FALSE)</f>
        <v>Le Gélas, 26470 LA MOTTE  CHALANCON</v>
      </c>
    </row>
    <row r="55" spans="2:26" x14ac:dyDescent="0.25">
      <c r="B55" s="2" t="s">
        <v>362</v>
      </c>
      <c r="C55" s="2" t="s">
        <v>363</v>
      </c>
      <c r="D55" s="3" t="s">
        <v>364</v>
      </c>
      <c r="E55" s="3" t="s">
        <v>365</v>
      </c>
      <c r="F55" s="3" t="str">
        <f>VLOOKUP(D55,[1]Feuil1!$D$11:$E$1333,2,FALSE)</f>
        <v>2016-002-000190</v>
      </c>
      <c r="G55" s="3" t="s">
        <v>366</v>
      </c>
      <c r="H55" s="3" t="str">
        <f>VLOOKUP(C55,[2]Initial!$B$10:$D$2189,3,FALSE)&amp;", 26470 LA MOTTE CHALANCON"</f>
        <v xml:space="preserve">  Lotissement Fontouvière, 26470 LA MOTTE CHALANCON</v>
      </c>
      <c r="I55" s="3" t="s">
        <v>328</v>
      </c>
      <c r="J55" s="3" t="s">
        <v>367</v>
      </c>
      <c r="K55" s="3"/>
      <c r="L55" s="3"/>
      <c r="M55" s="3"/>
      <c r="N55" s="3"/>
      <c r="O55" s="3"/>
      <c r="P55" s="3"/>
      <c r="Q55" s="3"/>
      <c r="R55" s="3">
        <v>2100</v>
      </c>
      <c r="S55" s="3" t="str">
        <f>VLOOKUP('carnet metrologique'!B55,[2]Initial!$B$10:$D$2189,3,FALSE)</f>
        <v>EXT SOUS TERRASSE</v>
      </c>
      <c r="T55" s="3"/>
      <c r="U55" s="3">
        <f>VLOOKUP(B55,[2]Initial!$B$10:$E$2189,4,FALSE)</f>
        <v>72</v>
      </c>
      <c r="V55" s="1">
        <f>VLOOKUP(B55,[2]Initial!$B$10:$F$2189,5,FALSE)</f>
        <v>6260</v>
      </c>
      <c r="Z55" s="1" t="str">
        <f>VLOOKUP(F55,[1]Feuil1!$P$13:$R$1333,3,FALSE)</f>
        <v>Lotissement Fontouvière, 26470 LA MOTTE CHALANCON</v>
      </c>
    </row>
    <row r="56" spans="2:26" x14ac:dyDescent="0.25">
      <c r="B56" s="2" t="s">
        <v>368</v>
      </c>
      <c r="C56" s="2" t="s">
        <v>369</v>
      </c>
      <c r="D56" s="3" t="s">
        <v>370</v>
      </c>
      <c r="E56" s="3" t="s">
        <v>371</v>
      </c>
      <c r="F56" s="3" t="str">
        <f>VLOOKUP(D56,[1]Feuil1!$D$11:$E$1333,2,FALSE)</f>
        <v>2016-002-000251</v>
      </c>
      <c r="G56" s="3" t="s">
        <v>372</v>
      </c>
      <c r="H56" s="3" t="str">
        <f>VLOOKUP(C56,[2]Initial!$B$10:$D$2189,3,FALSE)&amp;", 26470 LA MOTTE CHALANCON"</f>
        <v xml:space="preserve">  les escoulettes, 26470 LA MOTTE CHALANCON</v>
      </c>
      <c r="I56" s="3" t="s">
        <v>373</v>
      </c>
      <c r="J56" s="3" t="s">
        <v>374</v>
      </c>
      <c r="K56" s="3">
        <v>1974</v>
      </c>
      <c r="L56" s="3"/>
      <c r="M56" s="3"/>
      <c r="N56" s="3"/>
      <c r="O56" s="3"/>
      <c r="P56" s="3"/>
      <c r="Q56" s="3"/>
      <c r="R56" s="3">
        <v>2840</v>
      </c>
      <c r="S56" s="3" t="str">
        <f>VLOOKUP('carnet metrologique'!B56,[2]Initial!$B$10:$D$2189,3,FALSE)</f>
        <v>EXT</v>
      </c>
      <c r="T56" s="3"/>
      <c r="U56" s="3">
        <f>VLOOKUP(B56,[2]Initial!$B$10:$E$2189,4,FALSE)</f>
        <v>52</v>
      </c>
      <c r="V56" s="1">
        <f>VLOOKUP(B56,[2]Initial!$B$10:$F$2189,5,FALSE)</f>
        <v>2578</v>
      </c>
      <c r="Z56" s="1" t="str">
        <f>VLOOKUP(F56,[1]Feuil1!$P$13:$R$1333,3,FALSE)</f>
        <v>S/A ATMP DE LA DROME 6 RUE RODOLPHE, 26200 MONTELIMAR</v>
      </c>
    </row>
    <row r="57" spans="2:26" x14ac:dyDescent="0.25">
      <c r="B57" s="2" t="s">
        <v>375</v>
      </c>
      <c r="C57" s="2" t="s">
        <v>376</v>
      </c>
      <c r="D57" s="3" t="s">
        <v>377</v>
      </c>
      <c r="E57" s="3" t="s">
        <v>378</v>
      </c>
      <c r="F57" s="3" t="e">
        <f>VLOOKUP(D57,[1]Feuil1!$D$11:$E$1333,2,FALSE)</f>
        <v>#N/A</v>
      </c>
      <c r="G57" s="3" t="s">
        <v>379</v>
      </c>
      <c r="H57" s="3" t="str">
        <f>VLOOKUP(C57,[2]Initial!$B$10:$D$2189,3,FALSE)&amp;", 26470 LA MOTTE CHALANCON"</f>
        <v xml:space="preserve">  Chemin de Fontouvière, 26470 LA MOTTE CHALANCON</v>
      </c>
      <c r="I57" s="3" t="s">
        <v>314</v>
      </c>
      <c r="J57" s="3">
        <v>89497</v>
      </c>
      <c r="K57" s="3"/>
      <c r="L57" s="3"/>
      <c r="M57" s="3"/>
      <c r="N57" s="3"/>
      <c r="O57" s="3"/>
      <c r="P57" s="3"/>
      <c r="Q57" s="3"/>
      <c r="R57" s="3">
        <v>3080</v>
      </c>
      <c r="S57" s="3" t="str">
        <f>VLOOKUP('carnet metrologique'!B57,[2]Initial!$B$10:$D$2189,3,FALSE)</f>
        <v>INT</v>
      </c>
      <c r="T57" s="3"/>
      <c r="U57" s="3">
        <f>VLOOKUP(B57,[2]Initial!$B$10:$E$2189,4,FALSE)</f>
        <v>0</v>
      </c>
      <c r="V57" s="1">
        <f>VLOOKUP(B57,[2]Initial!$B$10:$F$2189,5,FALSE)</f>
        <v>474</v>
      </c>
      <c r="Y57" s="1" t="s">
        <v>56</v>
      </c>
      <c r="Z57" s="1" t="e">
        <f>VLOOKUP(F57,[1]Feuil1!$P$13:$R$1333,3,FALSE)</f>
        <v>#N/A</v>
      </c>
    </row>
    <row r="58" spans="2:26" x14ac:dyDescent="0.25">
      <c r="B58" s="2" t="s">
        <v>380</v>
      </c>
      <c r="C58" s="2" t="s">
        <v>381</v>
      </c>
      <c r="D58" s="3" t="s">
        <v>382</v>
      </c>
      <c r="E58" s="3" t="s">
        <v>383</v>
      </c>
      <c r="F58" s="3" t="str">
        <f>VLOOKUP(D58,[1]Feuil1!$D$11:$E$1333,2,FALSE)</f>
        <v>2016-002-000369</v>
      </c>
      <c r="G58" s="3" t="s">
        <v>384</v>
      </c>
      <c r="H58" s="3" t="str">
        <f>VLOOKUP(C58,[2]Initial!$B$10:$D$2189,3,FALSE)&amp;", 26470 LA MOTTE CHALANCON"</f>
        <v xml:space="preserve">  les escoulettes, 26470 LA MOTTE CHALANCON</v>
      </c>
      <c r="I58" s="3" t="s">
        <v>373</v>
      </c>
      <c r="J58" s="3">
        <v>35348423</v>
      </c>
      <c r="K58" s="3"/>
      <c r="L58" s="3"/>
      <c r="M58" s="3"/>
      <c r="N58" s="3"/>
      <c r="O58" s="3"/>
      <c r="P58" s="3"/>
      <c r="Q58" s="3"/>
      <c r="R58" s="3">
        <v>1050</v>
      </c>
      <c r="S58" s="3" t="str">
        <f>VLOOKUP('carnet metrologique'!B58,[2]Initial!$B$10:$D$2189,3,FALSE)</f>
        <v>EXT</v>
      </c>
      <c r="T58" s="3"/>
      <c r="U58" s="3">
        <f>VLOOKUP(B58,[2]Initial!$B$10:$E$2189,4,FALSE)</f>
        <v>101</v>
      </c>
      <c r="V58" s="1">
        <f>VLOOKUP(B58,[2]Initial!$B$10:$F$2189,5,FALSE)</f>
        <v>2548</v>
      </c>
      <c r="Z58" s="1" t="str">
        <f>VLOOKUP(F58,[1]Feuil1!$P$13:$R$1333,3,FALSE)</f>
        <v>Lotissement O., 26470 LA MOTTE  CHALANCON</v>
      </c>
    </row>
    <row r="59" spans="2:26" x14ac:dyDescent="0.25">
      <c r="B59" s="2" t="s">
        <v>385</v>
      </c>
      <c r="C59" s="2" t="s">
        <v>386</v>
      </c>
      <c r="D59" s="3" t="s">
        <v>387</v>
      </c>
      <c r="E59" s="3" t="s">
        <v>388</v>
      </c>
      <c r="F59" s="3" t="e">
        <f>VLOOKUP(D59,[1]Feuil1!$D$11:$E$1333,2,FALSE)</f>
        <v>#N/A</v>
      </c>
      <c r="G59" s="3" t="s">
        <v>389</v>
      </c>
      <c r="H59" s="3" t="str">
        <f>VLOOKUP(C59,[2]Initial!$B$10:$D$2189,3,FALSE)&amp;", 26470 LA MOTTE CHALANCON"</f>
        <v xml:space="preserve">  , 26470 LA MOTTE CHALANCON</v>
      </c>
      <c r="I59" s="3" t="s">
        <v>28</v>
      </c>
      <c r="J59" s="3" t="s">
        <v>390</v>
      </c>
      <c r="K59" s="3"/>
      <c r="L59" s="3"/>
      <c r="M59" s="3"/>
      <c r="N59" s="3"/>
      <c r="O59" s="3"/>
      <c r="P59" s="3"/>
      <c r="Q59" s="3"/>
      <c r="R59" s="3">
        <v>3410</v>
      </c>
      <c r="S59" s="3" t="str">
        <f>VLOOKUP('carnet metrologique'!B59,[2]Initial!$B$10:$D$2189,3,FALSE)</f>
        <v>EXT (JULIEN)</v>
      </c>
      <c r="T59" s="3"/>
      <c r="U59" s="3">
        <f>VLOOKUP(B59,[2]Initial!$B$10:$E$2189,4,FALSE)</f>
        <v>0</v>
      </c>
      <c r="V59" s="1">
        <f>VLOOKUP(B59,[2]Initial!$B$10:$F$2189,5,FALSE)</f>
        <v>5843</v>
      </c>
      <c r="Y59" s="1" t="s">
        <v>56</v>
      </c>
      <c r="Z59" s="1" t="e">
        <f>VLOOKUP(F59,[1]Feuil1!$P$13:$R$1333,3,FALSE)</f>
        <v>#N/A</v>
      </c>
    </row>
    <row r="60" spans="2:26" x14ac:dyDescent="0.25">
      <c r="B60" s="2" t="s">
        <v>391</v>
      </c>
      <c r="C60" s="2" t="s">
        <v>392</v>
      </c>
      <c r="D60" s="3" t="s">
        <v>393</v>
      </c>
      <c r="E60" s="3" t="s">
        <v>394</v>
      </c>
      <c r="F60" s="3" t="str">
        <f>VLOOKUP(D60,[1]Feuil1!$D$11:$E$1333,2,FALSE)</f>
        <v>2016-002-000313</v>
      </c>
      <c r="G60" s="3" t="s">
        <v>395</v>
      </c>
      <c r="H60" s="3" t="str">
        <f>VLOOKUP(C60,[2]Initial!$B$10:$D$2189,3,FALSE)&amp;", 26470 LA MOTTE CHALANCON"</f>
        <v xml:space="preserve">  , 26470 LA MOTTE CHALANCON</v>
      </c>
      <c r="I60" s="3" t="s">
        <v>28</v>
      </c>
      <c r="J60" s="3" t="s">
        <v>396</v>
      </c>
      <c r="K60" s="3"/>
      <c r="L60" s="3"/>
      <c r="M60" s="3"/>
      <c r="N60" s="3"/>
      <c r="O60" s="3"/>
      <c r="P60" s="3"/>
      <c r="Q60" s="3"/>
      <c r="R60" s="3">
        <v>3380</v>
      </c>
      <c r="S60" s="3" t="str">
        <f>VLOOKUP('carnet metrologique'!B60,[2]Initial!$B$10:$D$2189,3,FALSE)</f>
        <v>EXT</v>
      </c>
      <c r="T60" s="3"/>
      <c r="U60" s="3">
        <f>VLOOKUP(B60,[2]Initial!$B$10:$E$2189,4,FALSE)</f>
        <v>57</v>
      </c>
      <c r="V60" s="1">
        <f>VLOOKUP(B60,[2]Initial!$B$10:$F$2189,5,FALSE)</f>
        <v>1162</v>
      </c>
      <c r="Z60" s="1" t="str">
        <f>VLOOKUP(F60,[1]Feuil1!$P$13:$R$1333,3,FALSE)</f>
        <v>FONTOUVIERE, 26470 LA MOTTE  CHALANCON</v>
      </c>
    </row>
    <row r="61" spans="2:26" x14ac:dyDescent="0.25">
      <c r="B61" s="2" t="s">
        <v>397</v>
      </c>
      <c r="C61" s="2" t="s">
        <v>398</v>
      </c>
      <c r="D61" s="3" t="s">
        <v>399</v>
      </c>
      <c r="E61" s="3" t="s">
        <v>400</v>
      </c>
      <c r="F61" s="3" t="str">
        <f>VLOOKUP(D61,[1]Feuil1!$D$11:$E$1333,2,FALSE)</f>
        <v>2016-002-000366</v>
      </c>
      <c r="G61" s="3" t="s">
        <v>401</v>
      </c>
      <c r="H61" s="3" t="str">
        <f>VLOOKUP(C61,[2]Initial!$B$10:$D$2189,3,FALSE)&amp;", 26470 LA MOTTE CHALANCON"</f>
        <v>72  Tarthorst, 26470 LA MOTTE CHALANCON</v>
      </c>
      <c r="I61" s="3" t="s">
        <v>402</v>
      </c>
      <c r="J61" s="3" t="s">
        <v>403</v>
      </c>
      <c r="K61" s="3">
        <v>1988</v>
      </c>
      <c r="L61" s="3"/>
      <c r="M61" s="3"/>
      <c r="N61" s="3"/>
      <c r="O61" s="3"/>
      <c r="P61" s="3"/>
      <c r="Q61" s="3"/>
      <c r="R61" s="3">
        <v>4080</v>
      </c>
      <c r="S61" s="3" t="str">
        <f>VLOOKUP('carnet metrologique'!B61,[2]Initial!$B$10:$D$2189,3,FALSE)</f>
        <v>EXT EN HAUT</v>
      </c>
      <c r="T61" s="3"/>
      <c r="U61" s="3">
        <f>VLOOKUP(B61,[2]Initial!$B$10:$E$2189,4,FALSE)</f>
        <v>51</v>
      </c>
      <c r="V61" s="1">
        <f>VLOOKUP(B61,[2]Initial!$B$10:$F$2189,5,FALSE)</f>
        <v>1084</v>
      </c>
      <c r="Z61" s="1" t="str">
        <f>VLOOKUP(F61,[1]Feuil1!$P$13:$R$1333,3,FALSE)</f>
        <v>72 Tarthorst 6708 JC, WAGENINGEN 51</v>
      </c>
    </row>
    <row r="62" spans="2:26" x14ac:dyDescent="0.25">
      <c r="B62" s="2" t="s">
        <v>404</v>
      </c>
      <c r="C62" s="2" t="s">
        <v>405</v>
      </c>
      <c r="D62" s="3" t="s">
        <v>406</v>
      </c>
      <c r="E62" s="3" t="s">
        <v>407</v>
      </c>
      <c r="F62" s="3" t="str">
        <f>VLOOKUP(D62,[1]Feuil1!$D$11:$E$1333,2,FALSE)</f>
        <v>2016-002-000301</v>
      </c>
      <c r="G62" s="3" t="s">
        <v>408</v>
      </c>
      <c r="H62" s="3" t="str">
        <f>VLOOKUP(C62,[2]Initial!$B$10:$D$2189,3,FALSE)&amp;", 26470 LA MOTTE CHALANCON"</f>
        <v xml:space="preserve">  Villa Rose-Hill, 26470 LA MOTTE CHALANCON</v>
      </c>
      <c r="I62" s="3" t="s">
        <v>409</v>
      </c>
      <c r="J62" s="3" t="s">
        <v>410</v>
      </c>
      <c r="K62" s="3"/>
      <c r="L62" s="3"/>
      <c r="M62" s="3"/>
      <c r="N62" s="3"/>
      <c r="O62" s="3"/>
      <c r="P62" s="3"/>
      <c r="Q62" s="3"/>
      <c r="R62" s="3">
        <v>1820</v>
      </c>
      <c r="S62" s="3"/>
      <c r="T62" s="3"/>
      <c r="U62" s="3">
        <f>VLOOKUP(B62,[2]Initial!$B$10:$E$2189,4,FALSE)</f>
        <v>2081</v>
      </c>
      <c r="V62" s="1">
        <f>VLOOKUP(B62,[2]Initial!$B$10:$F$2189,5,FALSE)</f>
        <v>0</v>
      </c>
      <c r="Z62" s="1" t="str">
        <f>VLOOKUP(F62,[1]Feuil1!$P$13:$R$1333,3,FALSE)</f>
        <v>3 RUE DE BOISGELIN, 13860 PEYROLLES EN PROVENCE</v>
      </c>
    </row>
    <row r="63" spans="2:26" x14ac:dyDescent="0.25">
      <c r="B63" s="2" t="s">
        <v>411</v>
      </c>
      <c r="C63" s="2" t="s">
        <v>412</v>
      </c>
      <c r="D63" s="3" t="s">
        <v>413</v>
      </c>
      <c r="E63" s="3" t="s">
        <v>414</v>
      </c>
      <c r="F63" s="3" t="str">
        <f>VLOOKUP(D63,[1]Feuil1!$D$11:$E$1333,2,FALSE)</f>
        <v>2016-002-000283</v>
      </c>
      <c r="G63" s="3" t="s">
        <v>415</v>
      </c>
      <c r="H63" s="3" t="str">
        <f>VLOOKUP(C63,[2]Initial!$B$10:$D$2189,3,FALSE)&amp;", 26470 LA MOTTE CHALANCON"</f>
        <v xml:space="preserve">  Les Escoulettes, 26470 LA MOTTE CHALANCON</v>
      </c>
      <c r="I63" s="3" t="s">
        <v>416</v>
      </c>
      <c r="J63" s="3" t="s">
        <v>417</v>
      </c>
      <c r="K63" s="3">
        <v>2003</v>
      </c>
      <c r="L63" s="3"/>
      <c r="M63" s="3"/>
      <c r="N63" s="3"/>
      <c r="O63" s="3"/>
      <c r="P63" s="3"/>
      <c r="Q63" s="3"/>
      <c r="R63" s="3">
        <v>3120</v>
      </c>
      <c r="S63" s="3" t="str">
        <f>VLOOKUP('carnet metrologique'!B63,[2]Initial!$B$10:$D$2189,3,FALSE)</f>
        <v>EXT</v>
      </c>
      <c r="T63" s="3"/>
      <c r="U63" s="3">
        <f>VLOOKUP(B63,[2]Initial!$B$10:$E$2189,4,FALSE)</f>
        <v>83</v>
      </c>
      <c r="V63" s="1">
        <f>VLOOKUP(B63,[2]Initial!$B$10:$F$2189,5,FALSE)</f>
        <v>1417</v>
      </c>
      <c r="Z63" s="1" t="str">
        <f>VLOOKUP(F63,[1]Feuil1!$P$13:$R$1333,3,FALSE)</f>
        <v>les escoulettes, 26470 LA MOTTE CHALANCON</v>
      </c>
    </row>
    <row r="64" spans="2:26" x14ac:dyDescent="0.25">
      <c r="B64" s="2" t="s">
        <v>418</v>
      </c>
      <c r="C64" s="2" t="s">
        <v>419</v>
      </c>
      <c r="D64" s="3" t="s">
        <v>420</v>
      </c>
      <c r="E64" s="3" t="s">
        <v>421</v>
      </c>
      <c r="F64" s="3" t="str">
        <f>VLOOKUP(D64,[1]Feuil1!$D$11:$E$1333,2,FALSE)</f>
        <v>2016-002-000372</v>
      </c>
      <c r="G64" s="3" t="s">
        <v>422</v>
      </c>
      <c r="H64" s="3" t="str">
        <f>VLOOKUP(C64,[2]Initial!$B$10:$D$2189,3,FALSE)&amp;", 26470 LA MOTTE CHALANCON"</f>
        <v xml:space="preserve">  , 26470 LA MOTTE CHALANCON</v>
      </c>
      <c r="I64" s="3" t="s">
        <v>28</v>
      </c>
      <c r="J64" s="3" t="s">
        <v>423</v>
      </c>
      <c r="K64" s="3">
        <v>1997</v>
      </c>
      <c r="L64" s="3"/>
      <c r="M64" s="3"/>
      <c r="N64" s="3"/>
      <c r="O64" s="3"/>
      <c r="P64" s="3"/>
      <c r="Q64" s="3"/>
      <c r="R64" s="3">
        <v>4150</v>
      </c>
      <c r="S64" s="3" t="str">
        <f>VLOOKUP('carnet metrologique'!B64,[2]Initial!$B$10:$D$2189,3,FALSE)</f>
        <v>EXT PAS DE NOM</v>
      </c>
      <c r="T64" s="3"/>
      <c r="U64" s="3">
        <f>VLOOKUP(B64,[2]Initial!$B$10:$E$2189,4,FALSE)</f>
        <v>201</v>
      </c>
      <c r="V64" s="1">
        <f>VLOOKUP(B64,[2]Initial!$B$10:$F$2189,5,FALSE)</f>
        <v>1360</v>
      </c>
      <c r="Z64" s="1" t="str">
        <f>VLOOKUP(F64,[1]Feuil1!$P$13:$R$1333,3,FALSE)</f>
        <v>4708 SC ROOSENDAAL,   HUYBERGSEWEG45</v>
      </c>
    </row>
    <row r="65" spans="2:26" x14ac:dyDescent="0.25">
      <c r="B65" s="2" t="s">
        <v>424</v>
      </c>
      <c r="C65" s="2" t="s">
        <v>425</v>
      </c>
      <c r="D65" s="3" t="s">
        <v>426</v>
      </c>
      <c r="E65" s="3" t="s">
        <v>427</v>
      </c>
      <c r="F65" s="3" t="str">
        <f>VLOOKUP(D65,[1]Feuil1!$D$11:$E$1333,2,FALSE)</f>
        <v>2016-002-000277</v>
      </c>
      <c r="G65" s="3" t="s">
        <v>428</v>
      </c>
      <c r="H65" s="3" t="str">
        <f>VLOOKUP(C65,[2]Initial!$B$10:$D$2189,3,FALSE)&amp;", 26470 LA MOTTE CHALANCON"</f>
        <v xml:space="preserve">  , 26470 LA MOTTE CHALANCON</v>
      </c>
      <c r="I65" s="3" t="s">
        <v>28</v>
      </c>
      <c r="J65" s="3" t="s">
        <v>429</v>
      </c>
      <c r="K65" s="3">
        <v>1996</v>
      </c>
      <c r="L65" s="3"/>
      <c r="M65" s="3"/>
      <c r="N65" s="3"/>
      <c r="O65" s="3"/>
      <c r="P65" s="3"/>
      <c r="Q65" s="3"/>
      <c r="R65" s="3">
        <v>4570</v>
      </c>
      <c r="S65" s="3" t="str">
        <f>VLOOKUP('carnet metrologique'!B65,[2]Initial!$B$10:$D$2189,3,FALSE)</f>
        <v>INT</v>
      </c>
      <c r="T65" s="3"/>
      <c r="U65" s="3">
        <f>VLOOKUP(B65,[2]Initial!$B$10:$E$2189,4,FALSE)</f>
        <v>39</v>
      </c>
      <c r="V65" s="1">
        <f>VLOOKUP(B65,[2]Initial!$B$10:$F$2189,5,FALSE)</f>
        <v>936</v>
      </c>
      <c r="Z65" s="1" t="str">
        <f>VLOOKUP(F65,[1]Feuil1!$P$13:$R$1333,3,FALSE)</f>
        <v>3 RUE DE LA MAIRIE, 76150 ST JEAN DE CARDONNAY</v>
      </c>
    </row>
    <row r="66" spans="2:26" x14ac:dyDescent="0.25">
      <c r="B66" s="2" t="s">
        <v>430</v>
      </c>
      <c r="C66" s="2" t="s">
        <v>431</v>
      </c>
      <c r="D66" s="3" t="s">
        <v>432</v>
      </c>
      <c r="E66" s="3" t="s">
        <v>433</v>
      </c>
      <c r="F66" s="3" t="str">
        <f>VLOOKUP(D66,[1]Feuil1!$D$11:$E$1333,2,FALSE)</f>
        <v>2016-002-000315</v>
      </c>
      <c r="G66" s="3" t="s">
        <v>434</v>
      </c>
      <c r="H66" s="3" t="str">
        <f>VLOOKUP(C66,[2]Initial!$B$10:$D$2189,3,FALSE)&amp;", 26470 LA MOTTE CHALANCON"</f>
        <v xml:space="preserve">  Grand' rue, 26470 LA MOTTE CHALANCON</v>
      </c>
      <c r="I66" s="3" t="s">
        <v>435</v>
      </c>
      <c r="J66" s="3" t="s">
        <v>436</v>
      </c>
      <c r="K66" s="3">
        <v>1996</v>
      </c>
      <c r="L66" s="3"/>
      <c r="M66" s="3"/>
      <c r="N66" s="3"/>
      <c r="O66" s="3"/>
      <c r="P66" s="3"/>
      <c r="Q66" s="3"/>
      <c r="R66" s="3">
        <v>2150</v>
      </c>
      <c r="S66" s="3" t="str">
        <f>VLOOKUP('carnet metrologique'!B66,[2]Initial!$B$10:$D$2189,3,FALSE)</f>
        <v>INT</v>
      </c>
      <c r="T66" s="3"/>
      <c r="U66" s="3">
        <f>VLOOKUP(B66,[2]Initial!$B$10:$E$2189,4,FALSE)</f>
        <v>53</v>
      </c>
      <c r="V66" s="1">
        <f>VLOOKUP(B66,[2]Initial!$B$10:$F$2189,5,FALSE)</f>
        <v>1167</v>
      </c>
      <c r="Z66" s="1" t="str">
        <f>VLOOKUP(F66,[1]Feuil1!$P$13:$R$1333,3,FALSE)</f>
        <v>33 grande rue, 26470 LA MOTTE  CHALANCON</v>
      </c>
    </row>
    <row r="67" spans="2:26" x14ac:dyDescent="0.25">
      <c r="B67" s="2" t="s">
        <v>437</v>
      </c>
      <c r="C67" s="2" t="s">
        <v>438</v>
      </c>
      <c r="D67" s="3" t="s">
        <v>439</v>
      </c>
      <c r="E67" s="3" t="s">
        <v>440</v>
      </c>
      <c r="F67" s="3" t="str">
        <f>VLOOKUP(D67,[1]Feuil1!$D$11:$E$1333,2,FALSE)</f>
        <v>2016-002-000306</v>
      </c>
      <c r="G67" s="3" t="s">
        <v>441</v>
      </c>
      <c r="H67" s="3" t="str">
        <f>VLOOKUP(C67,[2]Initial!$B$10:$D$2189,3,FALSE)&amp;", 26470 LA MOTTE CHALANCON"</f>
        <v xml:space="preserve">  , 26470 LA MOTTE CHALANCON</v>
      </c>
      <c r="I67" s="3" t="s">
        <v>28</v>
      </c>
      <c r="J67" s="3" t="s">
        <v>442</v>
      </c>
      <c r="K67" s="3">
        <v>1997</v>
      </c>
      <c r="L67" s="3"/>
      <c r="M67" s="3"/>
      <c r="N67" s="3"/>
      <c r="O67" s="3"/>
      <c r="P67" s="3"/>
      <c r="Q67" s="3"/>
      <c r="R67" s="3">
        <v>340</v>
      </c>
      <c r="S67" s="3" t="str">
        <f>VLOOKUP('carnet metrologique'!B67,[2]Initial!$B$10:$D$2189,3,FALSE)</f>
        <v>INT</v>
      </c>
      <c r="T67" s="3"/>
      <c r="U67" s="3">
        <f>VLOOKUP(B67,[2]Initial!$B$10:$E$2189,4,FALSE)</f>
        <v>42</v>
      </c>
      <c r="V67" s="1">
        <f>VLOOKUP(B67,[2]Initial!$B$10:$F$2189,5,FALSE)</f>
        <v>1480</v>
      </c>
      <c r="Z67" s="1" t="str">
        <f>VLOOKUP(F67,[1]Feuil1!$P$13:$R$1333,3,FALSE)</f>
        <v>161 AVENUE MAJORAL RAOUL ARNAUD, 4100 MANOSQUE</v>
      </c>
    </row>
    <row r="68" spans="2:26" x14ac:dyDescent="0.25">
      <c r="B68" s="2" t="s">
        <v>443</v>
      </c>
      <c r="C68" s="2" t="s">
        <v>444</v>
      </c>
      <c r="D68" s="3" t="s">
        <v>445</v>
      </c>
      <c r="E68" s="3" t="s">
        <v>446</v>
      </c>
      <c r="F68" s="3" t="str">
        <f>VLOOKUP(D68,[1]Feuil1!$D$11:$E$1333,2,FALSE)</f>
        <v>2016-002-000028</v>
      </c>
      <c r="G68" s="3" t="s">
        <v>447</v>
      </c>
      <c r="H68" s="3" t="str">
        <f>VLOOKUP(C68,[2]Initial!$B$10:$D$2189,3,FALSE)&amp;", 26470 LA MOTTE CHALANCON"</f>
        <v xml:space="preserve">  , 26470 LA MOTTE CHALANCON</v>
      </c>
      <c r="I68" s="3" t="s">
        <v>28</v>
      </c>
      <c r="J68" s="3">
        <v>77377627</v>
      </c>
      <c r="K68" s="3"/>
      <c r="L68" s="3"/>
      <c r="M68" s="3"/>
      <c r="N68" s="3"/>
      <c r="O68" s="3"/>
      <c r="P68" s="3"/>
      <c r="Q68" s="3"/>
      <c r="R68" s="3">
        <v>480</v>
      </c>
      <c r="S68" s="3" t="str">
        <f>VLOOKUP('carnet metrologique'!B68,[2]Initial!$B$10:$D$2189,3,FALSE)</f>
        <v>INT(EXT) SOUS SOL</v>
      </c>
      <c r="T68" s="3"/>
      <c r="U68" s="3">
        <f>VLOOKUP(B68,[2]Initial!$B$10:$E$2189,4,FALSE)</f>
        <v>37</v>
      </c>
      <c r="V68" s="1">
        <f>VLOOKUP(B68,[2]Initial!$B$10:$F$2189,5,FALSE)</f>
        <v>4593</v>
      </c>
      <c r="Z68" s="1" t="str">
        <f>VLOOKUP(F68,[1]Feuil1!$P$13:$R$1333,3,FALSE)</f>
        <v>Grande Rue-00039, 26470 LA MOTTE  CHALANCON</v>
      </c>
    </row>
    <row r="69" spans="2:26" x14ac:dyDescent="0.25">
      <c r="B69" s="2" t="s">
        <v>448</v>
      </c>
      <c r="C69" s="2" t="s">
        <v>449</v>
      </c>
      <c r="D69" s="3" t="s">
        <v>450</v>
      </c>
      <c r="E69" s="3" t="s">
        <v>451</v>
      </c>
      <c r="F69" s="3" t="str">
        <f>VLOOKUP(D69,[1]Feuil1!$D$11:$E$1333,2,FALSE)</f>
        <v>2016-002-000051</v>
      </c>
      <c r="G69" s="3" t="s">
        <v>452</v>
      </c>
      <c r="H69" s="3" t="str">
        <f>VLOOKUP(C69,[2]Initial!$B$10:$D$2189,3,FALSE)&amp;", 26470 LA MOTTE CHALANCON"</f>
        <v xml:space="preserve">  Grande Rue, 26470 LA MOTTE CHALANCON</v>
      </c>
      <c r="I69" s="3" t="s">
        <v>167</v>
      </c>
      <c r="J69" s="3" t="s">
        <v>453</v>
      </c>
      <c r="K69" s="3">
        <v>1997</v>
      </c>
      <c r="L69" s="3"/>
      <c r="M69" s="3"/>
      <c r="N69" s="3"/>
      <c r="O69" s="3"/>
      <c r="P69" s="3"/>
      <c r="Q69" s="3"/>
      <c r="R69" s="3">
        <v>660</v>
      </c>
      <c r="S69" s="3" t="str">
        <f>VLOOKUP('carnet metrologique'!B69,[2]Initial!$B$10:$D$2189,3,FALSE)</f>
        <v>INT</v>
      </c>
      <c r="T69" s="3"/>
      <c r="U69" s="3">
        <f>VLOOKUP(B69,[2]Initial!$B$10:$E$2189,4,FALSE)</f>
        <v>22</v>
      </c>
      <c r="V69" s="1">
        <f>VLOOKUP(B69,[2]Initial!$B$10:$F$2189,5,FALSE)</f>
        <v>826</v>
      </c>
      <c r="Z69" s="1" t="str">
        <f>VLOOKUP(F69,[1]Feuil1!$P$13:$R$1333,3,FALSE)</f>
        <v>6 ALLEE DE LA JEUNESSE, 69300 CALUIRE</v>
      </c>
    </row>
    <row r="70" spans="2:26" x14ac:dyDescent="0.25">
      <c r="B70" s="2" t="s">
        <v>454</v>
      </c>
      <c r="C70" s="2" t="s">
        <v>455</v>
      </c>
      <c r="D70" s="3" t="s">
        <v>456</v>
      </c>
      <c r="E70" s="3" t="s">
        <v>457</v>
      </c>
      <c r="F70" s="3" t="str">
        <f>VLOOKUP(D70,[1]Feuil1!$D$11:$E$1333,2,FALSE)</f>
        <v>2016-002-000059</v>
      </c>
      <c r="G70" s="3" t="s">
        <v>458</v>
      </c>
      <c r="H70" s="3" t="str">
        <f>VLOOKUP(C70,[2]Initial!$B$10:$D$2189,3,FALSE)&amp;", 26470 LA MOTTE CHALANCON"</f>
        <v xml:space="preserve">  , 26470 LA MOTTE CHALANCON</v>
      </c>
      <c r="I70" s="3" t="s">
        <v>28</v>
      </c>
      <c r="J70" s="3">
        <v>77377477</v>
      </c>
      <c r="K70" s="3"/>
      <c r="L70" s="3"/>
      <c r="M70" s="3"/>
      <c r="N70" s="3"/>
      <c r="O70" s="3"/>
      <c r="P70" s="3"/>
      <c r="Q70" s="3"/>
      <c r="R70" s="3">
        <v>690</v>
      </c>
      <c r="S70" s="3" t="str">
        <f>VLOOKUP('carnet metrologique'!B70,[2]Initial!$B$10:$D$2189,3,FALSE)</f>
        <v>INT</v>
      </c>
      <c r="T70" s="3"/>
      <c r="U70" s="3">
        <f>VLOOKUP(B70,[2]Initial!$B$10:$E$2189,4,FALSE)</f>
        <v>7</v>
      </c>
      <c r="V70" s="1">
        <f>VLOOKUP(B70,[2]Initial!$B$10:$F$2189,5,FALSE)</f>
        <v>2919</v>
      </c>
      <c r="Z70" s="1" t="str">
        <f>VLOOKUP(F70,[1]Feuil1!$P$13:$R$1333,3,FALSE)</f>
        <v>CHEMIN DU MAS DE GRAND FOURCHON, 13200 ARLES</v>
      </c>
    </row>
    <row r="71" spans="2:26" x14ac:dyDescent="0.25">
      <c r="B71" s="2" t="s">
        <v>459</v>
      </c>
      <c r="C71" s="2" t="s">
        <v>460</v>
      </c>
      <c r="D71" s="3" t="s">
        <v>461</v>
      </c>
      <c r="E71" s="3" t="s">
        <v>462</v>
      </c>
      <c r="F71" s="3" t="str">
        <f>VLOOKUP(D71,[1]Feuil1!$D$11:$E$1333,2,FALSE)</f>
        <v>2016-002-000117</v>
      </c>
      <c r="G71" s="3" t="s">
        <v>463</v>
      </c>
      <c r="H71" s="3" t="str">
        <f>VLOOKUP(C71,[2]Initial!$B$10:$D$2189,3,FALSE)&amp;", 26470 LA MOTTE CHALANCON"</f>
        <v xml:space="preserve">  Résidence Lou Souleou, 26470 LA MOTTE CHALANCON</v>
      </c>
      <c r="I71" s="3" t="s">
        <v>464</v>
      </c>
      <c r="J71" s="3" t="s">
        <v>465</v>
      </c>
      <c r="K71" s="3">
        <v>1997</v>
      </c>
      <c r="L71" s="3"/>
      <c r="M71" s="3"/>
      <c r="N71" s="3"/>
      <c r="O71" s="3"/>
      <c r="P71" s="3"/>
      <c r="Q71" s="3"/>
      <c r="R71" s="3">
        <v>1420</v>
      </c>
      <c r="S71" s="3" t="str">
        <f>VLOOKUP('carnet metrologique'!B71,[2]Initial!$B$10:$D$2189,3,FALSE)</f>
        <v>INT</v>
      </c>
      <c r="T71" s="3"/>
      <c r="U71" s="3">
        <f>VLOOKUP(B71,[2]Initial!$B$10:$E$2189,4,FALSE)</f>
        <v>56</v>
      </c>
      <c r="V71" s="1">
        <f>VLOOKUP(B71,[2]Initial!$B$10:$F$2189,5,FALSE)</f>
        <v>940</v>
      </c>
      <c r="Z71" s="1" t="str">
        <f>VLOOKUP(F71,[1]Feuil1!$P$13:$R$1333,3,FALSE)</f>
        <v>Résidence Lou Souleou 487 rue jean Queillan, 13014 MARSEILLE</v>
      </c>
    </row>
    <row r="72" spans="2:26" x14ac:dyDescent="0.25">
      <c r="B72" s="2" t="s">
        <v>466</v>
      </c>
      <c r="C72" s="2" t="s">
        <v>467</v>
      </c>
      <c r="D72" s="3" t="s">
        <v>468</v>
      </c>
      <c r="E72" s="3" t="s">
        <v>469</v>
      </c>
      <c r="F72" s="3" t="str">
        <f>VLOOKUP(D72,[1]Feuil1!$D$11:$E$1333,2,FALSE)</f>
        <v>2016-002-000348</v>
      </c>
      <c r="G72" s="3" t="s">
        <v>470</v>
      </c>
      <c r="H72" s="3" t="str">
        <f>VLOOKUP(C72,[2]Initial!$B$10:$D$2189,3,FALSE)&amp;", 26470 LA MOTTE CHALANCON"</f>
        <v xml:space="preserve">  Grande Rue, 26470 LA MOTTE CHALANCON</v>
      </c>
      <c r="I72" s="3" t="s">
        <v>167</v>
      </c>
      <c r="J72" s="3" t="s">
        <v>471</v>
      </c>
      <c r="K72" s="3">
        <v>1996</v>
      </c>
      <c r="L72" s="3"/>
      <c r="M72" s="3"/>
      <c r="N72" s="3"/>
      <c r="O72" s="3"/>
      <c r="P72" s="3"/>
      <c r="Q72" s="3"/>
      <c r="R72" s="3">
        <v>2700</v>
      </c>
      <c r="S72" s="3" t="str">
        <f>VLOOKUP('carnet metrologique'!B72,[2]Initial!$B$10:$D$2189,3,FALSE)</f>
        <v>INT</v>
      </c>
      <c r="T72" s="3"/>
      <c r="U72" s="3">
        <f>VLOOKUP(B72,[2]Initial!$B$10:$E$2189,4,FALSE)</f>
        <v>115</v>
      </c>
      <c r="V72" s="1">
        <f>VLOOKUP(B72,[2]Initial!$B$10:$F$2189,5,FALSE)</f>
        <v>3259</v>
      </c>
      <c r="Z72" s="1" t="str">
        <f>VLOOKUP(F72,[1]Feuil1!$P$13:$R$1333,3,FALSE)</f>
        <v>Grand Rue, 26470 LA MOTTE  CHALANCON</v>
      </c>
    </row>
    <row r="73" spans="2:26" x14ac:dyDescent="0.25">
      <c r="B73" s="2" t="s">
        <v>472</v>
      </c>
      <c r="C73" s="2" t="s">
        <v>473</v>
      </c>
      <c r="D73" s="3" t="s">
        <v>474</v>
      </c>
      <c r="E73" s="3" t="s">
        <v>475</v>
      </c>
      <c r="F73" s="3" t="str">
        <f>VLOOKUP(D73,[1]Feuil1!$D$11:$E$1333,2,FALSE)</f>
        <v>2016-002-000140</v>
      </c>
      <c r="G73" s="3" t="s">
        <v>476</v>
      </c>
      <c r="H73" s="3" t="str">
        <f>VLOOKUP(C73,[2]Initial!$B$10:$D$2189,3,FALSE)&amp;", 26470 LA MOTTE CHALANCON"</f>
        <v>17  rue A.Roux, 26470 LA MOTTE CHALANCON</v>
      </c>
      <c r="I73" s="3" t="s">
        <v>477</v>
      </c>
      <c r="J73" s="3" t="s">
        <v>478</v>
      </c>
      <c r="K73" s="3">
        <v>1998</v>
      </c>
      <c r="L73" s="3"/>
      <c r="M73" s="3"/>
      <c r="N73" s="3"/>
      <c r="O73" s="3"/>
      <c r="P73" s="3"/>
      <c r="Q73" s="3"/>
      <c r="R73" s="3">
        <v>1750</v>
      </c>
      <c r="S73" s="3" t="str">
        <f>VLOOKUP('carnet metrologique'!B73,[2]Initial!$B$10:$D$2189,3,FALSE)</f>
        <v>INT</v>
      </c>
      <c r="T73" s="3"/>
      <c r="U73" s="3">
        <f>VLOOKUP(B73,[2]Initial!$B$10:$E$2189,4,FALSE)</f>
        <v>2</v>
      </c>
      <c r="V73" s="1">
        <f>VLOOKUP(B73,[2]Initial!$B$10:$F$2189,5,FALSE)</f>
        <v>115</v>
      </c>
      <c r="Z73" s="1" t="str">
        <f>VLOOKUP(F73,[1]Feuil1!$P$13:$R$1333,3,FALSE)</f>
        <v>17 rue A.Roux, 83250 LA LONDE LES MAURES</v>
      </c>
    </row>
    <row r="74" spans="2:26" x14ac:dyDescent="0.25">
      <c r="B74" s="2" t="s">
        <v>479</v>
      </c>
      <c r="C74" s="2" t="s">
        <v>480</v>
      </c>
      <c r="D74" s="3" t="s">
        <v>481</v>
      </c>
      <c r="E74" s="3" t="s">
        <v>482</v>
      </c>
      <c r="F74" s="3" t="str">
        <f>VLOOKUP(D74,[1]Feuil1!$D$11:$E$1333,2,FALSE)</f>
        <v>2016-002-000142</v>
      </c>
      <c r="G74" s="3" t="s">
        <v>483</v>
      </c>
      <c r="H74" s="3" t="str">
        <f>VLOOKUP(C74,[2]Initial!$B$10:$D$2189,3,FALSE)&amp;", 26470 LA MOTTE CHALANCON"</f>
        <v xml:space="preserve">  , 26470 LA MOTTE CHALANCON</v>
      </c>
      <c r="I74" s="3" t="s">
        <v>28</v>
      </c>
      <c r="J74" s="3" t="s">
        <v>484</v>
      </c>
      <c r="K74" s="3">
        <v>1998</v>
      </c>
      <c r="L74" s="3"/>
      <c r="M74" s="3"/>
      <c r="N74" s="3"/>
      <c r="O74" s="3"/>
      <c r="P74" s="3"/>
      <c r="Q74" s="3"/>
      <c r="R74" s="3">
        <v>1770</v>
      </c>
      <c r="S74" s="3" t="str">
        <f>VLOOKUP('carnet metrologique'!B74,[2]Initial!$B$10:$D$2189,3,FALSE)</f>
        <v>INT</v>
      </c>
      <c r="T74" s="3"/>
      <c r="U74" s="3">
        <f>VLOOKUP(B74,[2]Initial!$B$10:$E$2189,4,FALSE)</f>
        <v>23</v>
      </c>
      <c r="V74" s="1">
        <f>VLOOKUP(B74,[2]Initial!$B$10:$F$2189,5,FALSE)</f>
        <v>710</v>
      </c>
      <c r="Z74" s="1" t="str">
        <f>VLOOKUP(F74,[1]Feuil1!$P$13:$R$1333,3,FALSE)</f>
        <v xml:space="preserve"> 146 allée de la Libération, 42153 RIORGES</v>
      </c>
    </row>
    <row r="75" spans="2:26" x14ac:dyDescent="0.25">
      <c r="B75" s="2" t="s">
        <v>485</v>
      </c>
      <c r="C75" s="2" t="s">
        <v>486</v>
      </c>
      <c r="D75" s="3" t="s">
        <v>487</v>
      </c>
      <c r="E75" s="3" t="s">
        <v>488</v>
      </c>
      <c r="F75" s="3" t="str">
        <f>VLOOKUP(D75,[1]Feuil1!$D$11:$E$1333,2,FALSE)</f>
        <v>2016-002-000170</v>
      </c>
      <c r="G75" s="3" t="s">
        <v>489</v>
      </c>
      <c r="H75" s="3" t="str">
        <f>VLOOKUP(C75,[2]Initial!$B$10:$D$2189,3,FALSE)&amp;", 26470 LA MOTTE CHALANCON"</f>
        <v xml:space="preserve">  , 26470 LA MOTTE CHALANCON</v>
      </c>
      <c r="I75" s="3" t="s">
        <v>28</v>
      </c>
      <c r="J75" s="3" t="s">
        <v>490</v>
      </c>
      <c r="K75" s="3">
        <v>1991</v>
      </c>
      <c r="L75" s="3"/>
      <c r="M75" s="3"/>
      <c r="N75" s="3"/>
      <c r="O75" s="3"/>
      <c r="P75" s="3"/>
      <c r="Q75" s="3"/>
      <c r="R75" s="3">
        <v>1920</v>
      </c>
      <c r="S75" s="3" t="str">
        <f>VLOOKUP('carnet metrologique'!B75,[2]Initial!$B$10:$D$2189,3,FALSE)</f>
        <v>INT</v>
      </c>
      <c r="T75" s="3"/>
      <c r="U75" s="3">
        <f>VLOOKUP(B75,[2]Initial!$B$10:$E$2189,4,FALSE)</f>
        <v>50</v>
      </c>
      <c r="V75" s="1">
        <f>VLOOKUP(B75,[2]Initial!$B$10:$F$2189,5,FALSE)</f>
        <v>1829</v>
      </c>
      <c r="Z75" s="1" t="str">
        <f>VLOOKUP(F75,[1]Feuil1!$P$13:$R$1333,3,FALSE)</f>
        <v>Grande Rue, 26470 LA MOTTE CHALANCON</v>
      </c>
    </row>
    <row r="76" spans="2:26" x14ac:dyDescent="0.25">
      <c r="B76" s="2" t="s">
        <v>491</v>
      </c>
      <c r="C76" s="2" t="s">
        <v>492</v>
      </c>
      <c r="D76" s="3" t="s">
        <v>493</v>
      </c>
      <c r="E76" s="3" t="s">
        <v>494</v>
      </c>
      <c r="F76" s="3" t="str">
        <f>VLOOKUP(D76,[1]Feuil1!$D$11:$E$1333,2,FALSE)</f>
        <v>2016-002-000045</v>
      </c>
      <c r="G76" s="3" t="s">
        <v>495</v>
      </c>
      <c r="H76" s="3" t="str">
        <f>VLOOKUP(C76,[2]Initial!$B$10:$D$2189,3,FALSE)&amp;", 26470 LA MOTTE CHALANCON"</f>
        <v xml:space="preserve">  , 26470 LA MOTTE CHALANCON</v>
      </c>
      <c r="I76" s="3" t="s">
        <v>28</v>
      </c>
      <c r="J76" s="3" t="s">
        <v>496</v>
      </c>
      <c r="K76" s="3">
        <v>1987</v>
      </c>
      <c r="L76" s="3"/>
      <c r="M76" s="3"/>
      <c r="N76" s="3"/>
      <c r="O76" s="3"/>
      <c r="P76" s="3"/>
      <c r="Q76" s="3"/>
      <c r="R76" s="3">
        <v>2300</v>
      </c>
      <c r="S76" s="3" t="str">
        <f>VLOOKUP('carnet metrologique'!B76,[2]Initial!$B$10:$D$2189,3,FALSE)</f>
        <v>INT</v>
      </c>
      <c r="T76" s="3"/>
      <c r="U76" s="3">
        <f>VLOOKUP(B76,[2]Initial!$B$10:$E$2189,4,FALSE)</f>
        <v>11</v>
      </c>
      <c r="V76" s="1">
        <f>VLOOKUP(B76,[2]Initial!$B$10:$F$2189,5,FALSE)</f>
        <v>753</v>
      </c>
      <c r="Z76" s="1" t="str">
        <f>VLOOKUP(F76,[1]Feuil1!$P$13:$R$1333,3,FALSE)</f>
        <v xml:space="preserve"> LES CQUELICOTS 180 RUE DE LA MARSANNE, 26600 TAIN L'HERMITAGE</v>
      </c>
    </row>
    <row r="77" spans="2:26" x14ac:dyDescent="0.25">
      <c r="B77" s="2" t="s">
        <v>497</v>
      </c>
      <c r="C77" s="2" t="s">
        <v>498</v>
      </c>
      <c r="D77" s="3" t="s">
        <v>499</v>
      </c>
      <c r="E77" s="3" t="s">
        <v>500</v>
      </c>
      <c r="F77" s="3" t="str">
        <f>VLOOKUP(D77,[1]Feuil1!$D$11:$E$1333,2,FALSE)</f>
        <v>2016-002-000241</v>
      </c>
      <c r="G77" s="3" t="s">
        <v>501</v>
      </c>
      <c r="H77" s="3" t="str">
        <f>VLOOKUP(C77,[2]Initial!$B$10:$D$2189,3,FALSE)&amp;", 26470 LA MOTTE CHALANCON"</f>
        <v xml:space="preserve">  Le Bourg, 26470 LA MOTTE CHALANCON</v>
      </c>
      <c r="I77" s="3" t="s">
        <v>191</v>
      </c>
      <c r="J77" s="3" t="s">
        <v>502</v>
      </c>
      <c r="K77" s="3">
        <v>1972</v>
      </c>
      <c r="L77" s="3"/>
      <c r="M77" s="3"/>
      <c r="N77" s="3"/>
      <c r="O77" s="3"/>
      <c r="P77" s="3"/>
      <c r="Q77" s="3"/>
      <c r="R77" s="3">
        <v>2760</v>
      </c>
      <c r="S77" s="3" t="str">
        <f>VLOOKUP('carnet metrologique'!B77,[2]Initial!$B$10:$D$2189,3,FALSE)</f>
        <v>INT</v>
      </c>
      <c r="T77" s="3"/>
      <c r="U77" s="3">
        <f>VLOOKUP(B77,[2]Initial!$B$10:$E$2189,4,FALSE)</f>
        <v>165</v>
      </c>
      <c r="V77" s="1">
        <f>VLOOKUP(B77,[2]Initial!$B$10:$F$2189,5,FALSE)</f>
        <v>5482</v>
      </c>
      <c r="Z77" s="1" t="str">
        <f>VLOOKUP(F77,[1]Feuil1!$P$13:$R$1333,3,FALSE)</f>
        <v>Le Bourg, 26470 LA MOTTE CHALANCON</v>
      </c>
    </row>
    <row r="78" spans="2:26" x14ac:dyDescent="0.25">
      <c r="B78" s="2" t="s">
        <v>503</v>
      </c>
      <c r="C78" s="2" t="s">
        <v>504</v>
      </c>
      <c r="D78" s="3" t="s">
        <v>505</v>
      </c>
      <c r="E78" s="3" t="s">
        <v>506</v>
      </c>
      <c r="F78" s="3" t="str">
        <f>VLOOKUP(D78,[1]Feuil1!$D$11:$E$1333,2,FALSE)</f>
        <v>2016-002-000253</v>
      </c>
      <c r="G78" s="3" t="s">
        <v>507</v>
      </c>
      <c r="H78" s="3" t="str">
        <f>VLOOKUP(C78,[2]Initial!$B$10:$D$2189,3,FALSE)&amp;", 26470 LA MOTTE CHALANCON"</f>
        <v>36  Grande Rue, 26470 LA MOTTE CHALANCON</v>
      </c>
      <c r="I78" s="3" t="s">
        <v>508</v>
      </c>
      <c r="J78" s="3" t="s">
        <v>509</v>
      </c>
      <c r="K78" s="3">
        <v>1996</v>
      </c>
      <c r="L78" s="3"/>
      <c r="M78" s="3"/>
      <c r="N78" s="3"/>
      <c r="O78" s="3"/>
      <c r="P78" s="3"/>
      <c r="Q78" s="3"/>
      <c r="R78" s="3">
        <v>2860</v>
      </c>
      <c r="S78" s="3" t="str">
        <f>VLOOKUP('carnet metrologique'!B78,[2]Initial!$B$10:$D$2189,3,FALSE)</f>
        <v>INT</v>
      </c>
      <c r="T78" s="3"/>
      <c r="U78" s="3">
        <f>VLOOKUP(B78,[2]Initial!$B$10:$E$2189,4,FALSE)</f>
        <v>37</v>
      </c>
      <c r="V78" s="1">
        <f>VLOOKUP(B78,[2]Initial!$B$10:$F$2189,5,FALSE)</f>
        <v>463</v>
      </c>
      <c r="Z78" s="1" t="str">
        <f>VLOOKUP(F78,[1]Feuil1!$P$13:$R$1333,3,FALSE)</f>
        <v>8 Avenue des Roses, 94100 SAINT MAUR</v>
      </c>
    </row>
    <row r="79" spans="2:26" x14ac:dyDescent="0.25">
      <c r="B79" s="2" t="s">
        <v>510</v>
      </c>
      <c r="C79" s="2" t="s">
        <v>511</v>
      </c>
      <c r="D79" s="3" t="s">
        <v>512</v>
      </c>
      <c r="E79" s="3" t="s">
        <v>513</v>
      </c>
      <c r="F79" s="3" t="str">
        <f>VLOOKUP(D79,[1]Feuil1!$D$11:$E$1333,2,FALSE)</f>
        <v>2016-002-000257</v>
      </c>
      <c r="G79" s="3" t="s">
        <v>514</v>
      </c>
      <c r="H79" s="3" t="str">
        <f>VLOOKUP(C79,[2]Initial!$B$10:$D$2189,3,FALSE)&amp;", 26470 LA MOTTE CHALANCON"</f>
        <v>69  GRANDE RUE, 26470 LA MOTTE CHALANCON</v>
      </c>
      <c r="I79" s="3" t="s">
        <v>515</v>
      </c>
      <c r="J79" s="3" t="s">
        <v>516</v>
      </c>
      <c r="K79" s="3">
        <v>1997</v>
      </c>
      <c r="L79" s="3"/>
      <c r="M79" s="3"/>
      <c r="N79" s="3"/>
      <c r="O79" s="3"/>
      <c r="P79" s="3"/>
      <c r="Q79" s="3"/>
      <c r="R79" s="3">
        <v>2900</v>
      </c>
      <c r="S79" s="3"/>
      <c r="T79" s="3"/>
      <c r="U79" s="3">
        <f>VLOOKUP(B79,[2]Initial!$B$10:$E$2189,4,FALSE)</f>
        <v>339</v>
      </c>
      <c r="V79" s="1">
        <f>VLOOKUP(B79,[2]Initial!$B$10:$F$2189,5,FALSE)</f>
        <v>0</v>
      </c>
      <c r="Z79" s="1" t="str">
        <f>VLOOKUP(F79,[1]Feuil1!$P$13:$R$1333,3,FALSE)</f>
        <v>69 grande Rue, 69800 SAINT PRIEST</v>
      </c>
    </row>
    <row r="80" spans="2:26" x14ac:dyDescent="0.25">
      <c r="B80" s="2" t="s">
        <v>517</v>
      </c>
      <c r="C80" s="2" t="s">
        <v>518</v>
      </c>
      <c r="D80" s="3" t="s">
        <v>519</v>
      </c>
      <c r="E80" s="3" t="s">
        <v>520</v>
      </c>
      <c r="F80" s="3" t="str">
        <f>VLOOKUP(D80,[1]Feuil1!$D$11:$E$1333,2,FALSE)</f>
        <v>2016-002-000285</v>
      </c>
      <c r="G80" s="3" t="s">
        <v>521</v>
      </c>
      <c r="H80" s="3" t="str">
        <f>VLOOKUP(C80,[2]Initial!$B$10:$D$2189,3,FALSE)&amp;", 26470 LA MOTTE CHALANCON"</f>
        <v xml:space="preserve">  Grande Rue, 26470 LA MOTTE CHALANCON</v>
      </c>
      <c r="I80" s="3" t="s">
        <v>167</v>
      </c>
      <c r="J80" s="3" t="s">
        <v>522</v>
      </c>
      <c r="K80" s="3">
        <v>1996</v>
      </c>
      <c r="L80" s="3"/>
      <c r="M80" s="3"/>
      <c r="N80" s="3"/>
      <c r="O80" s="3"/>
      <c r="P80" s="3"/>
      <c r="Q80" s="3"/>
      <c r="R80" s="3">
        <v>3130</v>
      </c>
      <c r="S80" s="3"/>
      <c r="T80" s="3"/>
      <c r="U80" s="3">
        <f>VLOOKUP(B80,[2]Initial!$B$10:$E$2189,4,FALSE)</f>
        <v>637</v>
      </c>
      <c r="V80" s="1">
        <f>VLOOKUP(B80,[2]Initial!$B$10:$F$2189,5,FALSE)</f>
        <v>0</v>
      </c>
      <c r="Z80" s="1" t="str">
        <f>VLOOKUP(F80,[1]Feuil1!$P$13:$R$1333,3,FALSE)</f>
        <v>Grande Rue, 26470 LA MOTTE CHALANCON</v>
      </c>
    </row>
    <row r="81" spans="2:26" x14ac:dyDescent="0.25">
      <c r="B81" s="2" t="s">
        <v>523</v>
      </c>
      <c r="C81" s="2" t="s">
        <v>524</v>
      </c>
      <c r="D81" s="3" t="s">
        <v>164</v>
      </c>
      <c r="E81" s="3" t="s">
        <v>525</v>
      </c>
      <c r="F81" s="3" t="str">
        <f>VLOOKUP(D81,[1]Feuil1!$D$11:$E$1333,2,FALSE)</f>
        <v>2016-002-000289</v>
      </c>
      <c r="G81" s="3" t="s">
        <v>526</v>
      </c>
      <c r="H81" s="3" t="str">
        <f>VLOOKUP(C81,[2]Initial!$B$10:$D$2189,3,FALSE)&amp;", 26470 LA MOTTE CHALANCON"</f>
        <v xml:space="preserve">  Grande Rue, 26470 LA MOTTE CHALANCON</v>
      </c>
      <c r="I81" s="3" t="s">
        <v>167</v>
      </c>
      <c r="J81" s="3" t="s">
        <v>527</v>
      </c>
      <c r="K81" s="3">
        <v>1996</v>
      </c>
      <c r="L81" s="3"/>
      <c r="M81" s="3"/>
      <c r="N81" s="3"/>
      <c r="O81" s="3"/>
      <c r="P81" s="3"/>
      <c r="Q81" s="3"/>
      <c r="R81" s="3">
        <v>3200</v>
      </c>
      <c r="S81" s="3" t="str">
        <f>VLOOKUP('carnet metrologique'!B81,[2]Initial!$B$10:$D$2189,3,FALSE)</f>
        <v>INT</v>
      </c>
      <c r="T81" s="3"/>
      <c r="U81" s="3">
        <f>VLOOKUP(B81,[2]Initial!$B$10:$E$2189,4,FALSE)</f>
        <v>97</v>
      </c>
      <c r="V81" s="1">
        <f>VLOOKUP(B81,[2]Initial!$B$10:$F$2189,5,FALSE)</f>
        <v>2273</v>
      </c>
      <c r="Z81" s="1" t="str">
        <f>VLOOKUP(F81,[1]Feuil1!$P$13:$R$1333,3,FALSE)</f>
        <v>calade passero, 26470 LA MOTTE  CHALANCON</v>
      </c>
    </row>
    <row r="82" spans="2:26" x14ac:dyDescent="0.25">
      <c r="B82" s="2" t="s">
        <v>528</v>
      </c>
      <c r="C82" s="2" t="s">
        <v>529</v>
      </c>
      <c r="D82" s="3" t="s">
        <v>530</v>
      </c>
      <c r="E82" s="3" t="s">
        <v>531</v>
      </c>
      <c r="F82" s="3" t="str">
        <f>VLOOKUP(D82,[1]Feuil1!$D$11:$E$1333,2,FALSE)</f>
        <v>2016-002-000296</v>
      </c>
      <c r="G82" s="3" t="s">
        <v>532</v>
      </c>
      <c r="H82" s="3" t="str">
        <f>VLOOKUP(C82,[2]Initial!$B$10:$D$2189,3,FALSE)&amp;", 26470 LA MOTTE CHALANCON"</f>
        <v xml:space="preserve">  , 26470 LA MOTTE CHALANCON</v>
      </c>
      <c r="I82" s="3" t="s">
        <v>28</v>
      </c>
      <c r="J82" s="3" t="s">
        <v>533</v>
      </c>
      <c r="K82" s="3">
        <v>1993</v>
      </c>
      <c r="L82" s="3"/>
      <c r="M82" s="3"/>
      <c r="N82" s="3"/>
      <c r="O82" s="3"/>
      <c r="P82" s="3"/>
      <c r="Q82" s="3"/>
      <c r="R82" s="3">
        <v>3260</v>
      </c>
      <c r="S82" s="3"/>
      <c r="T82" s="3"/>
      <c r="U82" s="3">
        <f>VLOOKUP(B82,[2]Initial!$B$10:$E$2189,4,FALSE)</f>
        <v>3348</v>
      </c>
      <c r="V82" s="1">
        <f>VLOOKUP(B82,[2]Initial!$B$10:$F$2189,5,FALSE)</f>
        <v>0</v>
      </c>
      <c r="Z82" s="1" t="str">
        <f>VLOOKUP(F82,[1]Feuil1!$P$13:$R$1333,3,FALSE)</f>
        <v>Grande Rue, 26470 LA MOTTE CHALANCON</v>
      </c>
    </row>
    <row r="83" spans="2:26" x14ac:dyDescent="0.25">
      <c r="B83" s="2" t="s">
        <v>534</v>
      </c>
      <c r="C83" s="2" t="s">
        <v>535</v>
      </c>
      <c r="D83" s="3" t="s">
        <v>536</v>
      </c>
      <c r="E83" s="3" t="s">
        <v>537</v>
      </c>
      <c r="F83" s="3" t="str">
        <f>VLOOKUP(D83,[1]Feuil1!$D$11:$E$1333,2,FALSE)</f>
        <v>2016-002-000079</v>
      </c>
      <c r="G83" s="3" t="s">
        <v>538</v>
      </c>
      <c r="H83" s="3" t="str">
        <f>VLOOKUP(C83,[2]Initial!$B$10:$D$2189,3,FALSE)&amp;", 26470 LA MOTTE CHALANCON"</f>
        <v xml:space="preserve">  , 26470 LA MOTTE CHALANCON</v>
      </c>
      <c r="I83" s="3" t="s">
        <v>28</v>
      </c>
      <c r="J83" s="3" t="s">
        <v>539</v>
      </c>
      <c r="K83" s="3">
        <v>2002</v>
      </c>
      <c r="L83" s="3"/>
      <c r="M83" s="3"/>
      <c r="N83" s="3"/>
      <c r="O83" s="3"/>
      <c r="P83" s="3"/>
      <c r="Q83" s="3"/>
      <c r="R83" s="3">
        <v>3370</v>
      </c>
      <c r="S83" s="3" t="str">
        <f>VLOOKUP('carnet metrologique'!B83,[2]Initial!$B$10:$D$2189,3,FALSE)</f>
        <v>INT</v>
      </c>
      <c r="T83" s="3"/>
      <c r="U83" s="3">
        <f>VLOOKUP(B83,[2]Initial!$B$10:$E$2189,4,FALSE)</f>
        <v>14</v>
      </c>
      <c r="V83" s="1">
        <f>VLOOKUP(B83,[2]Initial!$B$10:$F$2189,5,FALSE)</f>
        <v>132</v>
      </c>
      <c r="Z83" s="1" t="str">
        <f>VLOOKUP(F83,[1]Feuil1!$P$13:$R$1333,3,FALSE)</f>
        <v>4 BIS RUE DE L'HORLOGE, 69600 SAINT SYMPHORIEN D OZON</v>
      </c>
    </row>
    <row r="84" spans="2:26" x14ac:dyDescent="0.25">
      <c r="B84" s="2" t="s">
        <v>540</v>
      </c>
      <c r="C84" s="2" t="s">
        <v>541</v>
      </c>
      <c r="D84" s="3" t="s">
        <v>542</v>
      </c>
      <c r="E84" s="3" t="s">
        <v>543</v>
      </c>
      <c r="F84" s="3" t="str">
        <f>VLOOKUP(D84,[1]Feuil1!$D$11:$E$1333,2,FALSE)</f>
        <v>2016-002-000310</v>
      </c>
      <c r="G84" s="3" t="s">
        <v>544</v>
      </c>
      <c r="H84" s="3" t="str">
        <f>VLOOKUP(C84,[2]Initial!$B$10:$D$2189,3,FALSE)&amp;", 26470 LA MOTTE CHALANCON"</f>
        <v xml:space="preserve">  , 26470 LA MOTTE CHALANCON</v>
      </c>
      <c r="I84" s="3" t="s">
        <v>28</v>
      </c>
      <c r="J84" s="3" t="s">
        <v>545</v>
      </c>
      <c r="K84" s="3">
        <v>1993</v>
      </c>
      <c r="L84" s="3"/>
      <c r="M84" s="3"/>
      <c r="N84" s="3"/>
      <c r="O84" s="3"/>
      <c r="P84" s="3"/>
      <c r="Q84" s="3"/>
      <c r="R84" s="3">
        <v>3460</v>
      </c>
      <c r="S84" s="3" t="str">
        <f>VLOOKUP('carnet metrologique'!B84,[2]Initial!$B$10:$D$2189,3,FALSE)</f>
        <v>INT</v>
      </c>
      <c r="T84" s="3"/>
      <c r="U84" s="3">
        <f>VLOOKUP(B84,[2]Initial!$B$10:$E$2189,4,FALSE)</f>
        <v>0</v>
      </c>
      <c r="V84" s="1">
        <f>VLOOKUP(B84,[2]Initial!$B$10:$F$2189,5,FALSE)</f>
        <v>302</v>
      </c>
      <c r="Z84" s="1" t="str">
        <f>VLOOKUP(F84,[1]Feuil1!$P$13:$R$1333,3,FALSE)</f>
        <v>La Rivière, 26470 LA MOTTE CHALANCON</v>
      </c>
    </row>
    <row r="85" spans="2:26" x14ac:dyDescent="0.25">
      <c r="B85" s="2" t="s">
        <v>546</v>
      </c>
      <c r="C85" s="2" t="s">
        <v>547</v>
      </c>
      <c r="D85" s="3" t="s">
        <v>548</v>
      </c>
      <c r="E85" s="3" t="s">
        <v>549</v>
      </c>
      <c r="F85" s="3" t="str">
        <f>VLOOKUP(D85,[1]Feuil1!$D$11:$E$1333,2,FALSE)</f>
        <v>2016-002-000331</v>
      </c>
      <c r="G85" s="3" t="s">
        <v>550</v>
      </c>
      <c r="H85" s="3" t="str">
        <f>VLOOKUP(C85,[2]Initial!$B$10:$D$2189,3,FALSE)&amp;", 26470 LA MOTTE CHALANCON"</f>
        <v xml:space="preserve">  , 26470 LA MOTTE CHALANCON</v>
      </c>
      <c r="I85" s="3" t="s">
        <v>28</v>
      </c>
      <c r="J85" s="3" t="s">
        <v>551</v>
      </c>
      <c r="K85" s="3">
        <v>1997</v>
      </c>
      <c r="L85" s="3"/>
      <c r="M85" s="3"/>
      <c r="N85" s="3"/>
      <c r="O85" s="3"/>
      <c r="P85" s="3"/>
      <c r="Q85" s="3"/>
      <c r="R85" s="3">
        <v>3710</v>
      </c>
      <c r="S85" s="3" t="str">
        <f>VLOOKUP('carnet metrologique'!B85,[2]Initial!$B$10:$D$2189,3,FALSE)</f>
        <v>INT</v>
      </c>
      <c r="T85" s="3"/>
      <c r="U85" s="3">
        <f>VLOOKUP(B85,[2]Initial!$B$10:$E$2189,4,FALSE)</f>
        <v>44</v>
      </c>
      <c r="V85" s="1">
        <f>VLOOKUP(B85,[2]Initial!$B$10:$F$2189,5,FALSE)</f>
        <v>1257</v>
      </c>
      <c r="Z85" s="1" t="str">
        <f>VLOOKUP(F85,[1]Feuil1!$P$13:$R$1333,3,FALSE)</f>
        <v>Grande Rue, 26470 LA MOTTE CHALANCON</v>
      </c>
    </row>
    <row r="86" spans="2:26" x14ac:dyDescent="0.25">
      <c r="B86" s="2" t="s">
        <v>552</v>
      </c>
      <c r="C86" s="2" t="s">
        <v>553</v>
      </c>
      <c r="D86" s="3" t="s">
        <v>554</v>
      </c>
      <c r="E86" s="3" t="s">
        <v>555</v>
      </c>
      <c r="F86" s="3" t="str">
        <f>VLOOKUP(D86,[1]Feuil1!$D$11:$E$1333,2,FALSE)</f>
        <v>2016-002-000333</v>
      </c>
      <c r="G86" s="3" t="s">
        <v>556</v>
      </c>
      <c r="H86" s="3" t="str">
        <f>VLOOKUP(C86,[2]Initial!$B$10:$D$2189,3,FALSE)&amp;", 26470 LA MOTTE CHALANCON"</f>
        <v>43  Chemin des Fins Nord, 26470 LA MOTTE CHALANCON</v>
      </c>
      <c r="I86" s="3" t="s">
        <v>557</v>
      </c>
      <c r="J86" s="3">
        <v>270</v>
      </c>
      <c r="K86" s="3"/>
      <c r="L86" s="3"/>
      <c r="M86" s="3"/>
      <c r="N86" s="3"/>
      <c r="O86" s="3"/>
      <c r="P86" s="3"/>
      <c r="Q86" s="3"/>
      <c r="R86" s="3">
        <v>3720</v>
      </c>
      <c r="S86" s="3"/>
      <c r="T86" s="3"/>
      <c r="U86" s="3">
        <f>VLOOKUP(B86,[2]Initial!$B$10:$E$2189,4,FALSE)</f>
        <v>244</v>
      </c>
      <c r="V86" s="1">
        <f>VLOOKUP(B86,[2]Initial!$B$10:$F$2189,5,FALSE)</f>
        <v>0</v>
      </c>
      <c r="Z86" s="1" t="str">
        <f>VLOOKUP(F86,[1]Feuil1!$P$13:$R$1333,3,FALSE)</f>
        <v>43 Chemin des Fins Nord La Renaissance, 74000 ANNECY</v>
      </c>
    </row>
    <row r="87" spans="2:26" x14ac:dyDescent="0.25">
      <c r="B87" s="2" t="s">
        <v>558</v>
      </c>
      <c r="C87" s="2" t="s">
        <v>559</v>
      </c>
      <c r="D87" s="3" t="s">
        <v>560</v>
      </c>
      <c r="E87" s="3" t="s">
        <v>561</v>
      </c>
      <c r="F87" s="3" t="str">
        <f>VLOOKUP(D87,[1]Feuil1!$D$11:$E$1333,2,FALSE)</f>
        <v>2016-002-000093</v>
      </c>
      <c r="G87" s="3" t="s">
        <v>562</v>
      </c>
      <c r="H87" s="3" t="str">
        <f>VLOOKUP(C87,[2]Initial!$B$10:$D$2189,3,FALSE)&amp;", 26470 LA MOTTE CHALANCON"</f>
        <v xml:space="preserve">  Grande Rue, 26470 LA MOTTE CHALANCON</v>
      </c>
      <c r="I87" s="3" t="s">
        <v>167</v>
      </c>
      <c r="J87" s="3" t="s">
        <v>563</v>
      </c>
      <c r="K87" s="3">
        <v>2003</v>
      </c>
      <c r="L87" s="3"/>
      <c r="M87" s="3"/>
      <c r="N87" s="3"/>
      <c r="O87" s="3"/>
      <c r="P87" s="3"/>
      <c r="Q87" s="3"/>
      <c r="R87" s="3">
        <v>2210</v>
      </c>
      <c r="S87" s="3"/>
      <c r="T87" s="3"/>
      <c r="U87" s="3">
        <f>VLOOKUP(B87,[2]Initial!$B$10:$E$2189,4,FALSE)</f>
        <v>1294</v>
      </c>
      <c r="V87" s="1">
        <f>VLOOKUP(B87,[2]Initial!$B$10:$F$2189,5,FALSE)</f>
        <v>0</v>
      </c>
      <c r="Z87" s="1" t="str">
        <f>VLOOKUP(F87,[1]Feuil1!$P$13:$R$1333,3,FALSE)</f>
        <v>GRANDE RUE, 26470 LA MOTTE CHALANCON</v>
      </c>
    </row>
    <row r="88" spans="2:26" x14ac:dyDescent="0.25">
      <c r="B88" s="2" t="s">
        <v>564</v>
      </c>
      <c r="C88" s="2" t="s">
        <v>565</v>
      </c>
      <c r="D88" s="3" t="s">
        <v>566</v>
      </c>
      <c r="E88" s="3" t="s">
        <v>567</v>
      </c>
      <c r="F88" s="3" t="str">
        <f>VLOOKUP(D88,[1]Feuil1!$D$11:$E$1333,2,FALSE)</f>
        <v>2016-002-000346</v>
      </c>
      <c r="G88" s="3" t="s">
        <v>568</v>
      </c>
      <c r="H88" s="3" t="str">
        <f>VLOOKUP(C88,[2]Initial!$B$10:$D$2189,3,FALSE)&amp;", 26470 LA MOTTE CHALANCON"</f>
        <v xml:space="preserve">  , 26470 LA MOTTE CHALANCON</v>
      </c>
      <c r="I88" s="3" t="s">
        <v>28</v>
      </c>
      <c r="J88" s="3" t="s">
        <v>569</v>
      </c>
      <c r="K88" s="3">
        <v>1991</v>
      </c>
      <c r="L88" s="3"/>
      <c r="M88" s="3"/>
      <c r="N88" s="3"/>
      <c r="O88" s="3"/>
      <c r="P88" s="3"/>
      <c r="Q88" s="3"/>
      <c r="R88" s="3">
        <v>3840</v>
      </c>
      <c r="S88" s="3" t="str">
        <f>VLOOKUP('carnet metrologique'!B88,[2]Initial!$B$10:$D$2189,3,FALSE)</f>
        <v>INT</v>
      </c>
      <c r="T88" s="3"/>
      <c r="U88" s="3">
        <f>VLOOKUP(B88,[2]Initial!$B$10:$E$2189,4,FALSE)</f>
        <v>8</v>
      </c>
      <c r="V88" s="1">
        <f>VLOOKUP(B88,[2]Initial!$B$10:$F$2189,5,FALSE)</f>
        <v>373</v>
      </c>
      <c r="Z88" s="1" t="str">
        <f>VLOOKUP(F88,[1]Feuil1!$P$13:$R$1333,3,FALSE)</f>
        <v>LES MONTEES ROUTE DE VILLEDIEU, 26110 MIRABEL AUX BARONNIES</v>
      </c>
    </row>
    <row r="89" spans="2:26" x14ac:dyDescent="0.25">
      <c r="B89" s="2" t="s">
        <v>570</v>
      </c>
      <c r="C89" s="2" t="s">
        <v>571</v>
      </c>
      <c r="D89" s="3" t="s">
        <v>572</v>
      </c>
      <c r="E89" s="3" t="s">
        <v>573</v>
      </c>
      <c r="F89" s="3" t="str">
        <f>VLOOKUP(D89,[1]Feuil1!$D$11:$E$1333,2,FALSE)</f>
        <v>2016-002-000368</v>
      </c>
      <c r="G89" s="3" t="s">
        <v>574</v>
      </c>
      <c r="H89" s="3" t="str">
        <f>VLOOKUP(C89,[2]Initial!$B$10:$D$2189,3,FALSE)&amp;", 26470 LA MOTTE CHALANCON"</f>
        <v xml:space="preserve">  , 26470 LA MOTTE CHALANCON</v>
      </c>
      <c r="I89" s="3" t="s">
        <v>28</v>
      </c>
      <c r="J89" s="3" t="s">
        <v>575</v>
      </c>
      <c r="K89" s="3">
        <v>2008</v>
      </c>
      <c r="L89" s="3"/>
      <c r="M89" s="3"/>
      <c r="N89" s="3"/>
      <c r="O89" s="3"/>
      <c r="P89" s="3"/>
      <c r="Q89" s="3"/>
      <c r="R89" s="3">
        <v>4120</v>
      </c>
      <c r="S89" s="3"/>
      <c r="T89" s="3"/>
      <c r="U89" s="3">
        <f>VLOOKUP(B89,[2]Initial!$B$10:$E$2189,4,FALSE)</f>
        <v>32</v>
      </c>
      <c r="V89" s="1">
        <f>VLOOKUP(B89,[2]Initial!$B$10:$F$2189,5,FALSE)</f>
        <v>0</v>
      </c>
      <c r="Z89" s="1" t="str">
        <f>VLOOKUP(F89,[1]Feuil1!$P$13:$R$1333,3,FALSE)</f>
        <v>29 rue F Forest, 97122 BAIE MAHAULT</v>
      </c>
    </row>
    <row r="90" spans="2:26" x14ac:dyDescent="0.25">
      <c r="B90" s="2" t="s">
        <v>576</v>
      </c>
      <c r="C90" s="2" t="s">
        <v>577</v>
      </c>
      <c r="D90" s="3" t="s">
        <v>578</v>
      </c>
      <c r="E90" s="3" t="s">
        <v>428</v>
      </c>
      <c r="F90" s="3" t="str">
        <f>VLOOKUP(D90,[1]Feuil1!$D$11:$E$1333,2,FALSE)</f>
        <v>2016-002-000112</v>
      </c>
      <c r="G90" s="3" t="s">
        <v>579</v>
      </c>
      <c r="H90" s="3" t="str">
        <f>VLOOKUP(C90,[2]Initial!$B$10:$D$2189,3,FALSE)&amp;", 26470 LA MOTTE CHALANCON"</f>
        <v xml:space="preserve">  , 26470 LA MOTTE CHALANCON</v>
      </c>
      <c r="I90" s="3" t="s">
        <v>28</v>
      </c>
      <c r="J90" s="3" t="s">
        <v>580</v>
      </c>
      <c r="K90" s="3">
        <v>1993</v>
      </c>
      <c r="L90" s="3"/>
      <c r="M90" s="3"/>
      <c r="N90" s="3"/>
      <c r="O90" s="3"/>
      <c r="P90" s="3"/>
      <c r="Q90" s="3"/>
      <c r="R90" s="3">
        <v>1340</v>
      </c>
      <c r="S90" s="3" t="str">
        <f>VLOOKUP('carnet metrologique'!B90,[2]Initial!$B$10:$D$2189,3,FALSE)</f>
        <v>INT</v>
      </c>
      <c r="T90" s="3"/>
      <c r="U90" s="3">
        <f>VLOOKUP(B90,[2]Initial!$B$10:$E$2189,4,FALSE)</f>
        <v>19</v>
      </c>
      <c r="V90" s="1">
        <f>VLOOKUP(B90,[2]Initial!$B$10:$F$2189,5,FALSE)</f>
        <v>2130</v>
      </c>
      <c r="Z90" s="1" t="str">
        <f>VLOOKUP(F90,[1]Feuil1!$P$13:$R$1333,3,FALSE)</f>
        <v>LES BLACHES, 26190 ST THOMAS EN ROYANS</v>
      </c>
    </row>
    <row r="91" spans="2:26" x14ac:dyDescent="0.25">
      <c r="B91" s="2" t="s">
        <v>581</v>
      </c>
      <c r="C91" s="2" t="s">
        <v>582</v>
      </c>
      <c r="D91" s="3" t="s">
        <v>583</v>
      </c>
      <c r="E91" s="3" t="s">
        <v>584</v>
      </c>
      <c r="F91" s="3" t="str">
        <f>VLOOKUP(D91,[1]Feuil1!$D$11:$E$1333,2,FALSE)</f>
        <v>2016-002-000177</v>
      </c>
      <c r="G91" s="3" t="s">
        <v>585</v>
      </c>
      <c r="H91" s="3" t="str">
        <f>VLOOKUP(C91,[2]Initial!$B$10:$D$2189,3,FALSE)&amp;", 26470 LA MOTTE CHALANCON"</f>
        <v>7  rue de Tourson, 26470 LA MOTTE CHALANCON</v>
      </c>
      <c r="I91" s="3" t="s">
        <v>586</v>
      </c>
      <c r="J91" s="3" t="s">
        <v>587</v>
      </c>
      <c r="K91" s="3">
        <v>1991</v>
      </c>
      <c r="L91" s="3"/>
      <c r="M91" s="3"/>
      <c r="N91" s="3"/>
      <c r="O91" s="3"/>
      <c r="P91" s="3"/>
      <c r="Q91" s="3"/>
      <c r="R91" s="3">
        <v>2000</v>
      </c>
      <c r="S91" s="3" t="str">
        <f>VLOOKUP('carnet metrologique'!B91,[2]Initial!$B$10:$D$2189,3,FALSE)</f>
        <v>INT</v>
      </c>
      <c r="T91" s="3"/>
      <c r="U91" s="3">
        <f>VLOOKUP(B91,[2]Initial!$B$10:$E$2189,4,FALSE)</f>
        <v>26</v>
      </c>
      <c r="V91" s="1">
        <f>VLOOKUP(B91,[2]Initial!$B$10:$F$2189,5,FALSE)</f>
        <v>520</v>
      </c>
      <c r="Z91" s="1" t="str">
        <f>VLOOKUP(F91,[1]Feuil1!$P$13:$R$1333,3,FALSE)</f>
        <v>7 rue de Tourson, 69340 FRANCHEVILLE</v>
      </c>
    </row>
    <row r="92" spans="2:26" x14ac:dyDescent="0.25">
      <c r="B92" s="2" t="s">
        <v>588</v>
      </c>
      <c r="C92" s="2" t="s">
        <v>589</v>
      </c>
      <c r="D92" s="3" t="s">
        <v>590</v>
      </c>
      <c r="E92" s="3" t="s">
        <v>590</v>
      </c>
      <c r="F92" s="3" t="str">
        <f>VLOOKUP(D92,[1]Feuil1!$D$11:$E$1333,2,FALSE)</f>
        <v>2016-002-000012</v>
      </c>
      <c r="G92" s="3" t="s">
        <v>591</v>
      </c>
      <c r="H92" s="3" t="str">
        <f>VLOOKUP(C92,[2]Initial!$B$10:$D$2189,3,FALSE)&amp;", 26470 LA MOTTE CHALANCON"</f>
        <v>44  Grande Rue, 26470 LA MOTTE CHALANCON</v>
      </c>
      <c r="I92" s="3" t="s">
        <v>592</v>
      </c>
      <c r="J92" s="3" t="s">
        <v>593</v>
      </c>
      <c r="K92" s="3">
        <v>1996</v>
      </c>
      <c r="L92" s="3"/>
      <c r="M92" s="3"/>
      <c r="N92" s="3"/>
      <c r="O92" s="3"/>
      <c r="P92" s="3"/>
      <c r="Q92" s="3"/>
      <c r="R92" s="3">
        <v>250</v>
      </c>
      <c r="S92" s="3"/>
      <c r="T92" s="3"/>
      <c r="U92" s="3">
        <f>VLOOKUP(B92,[2]Initial!$B$10:$E$2189,4,FALSE)</f>
        <v>1710</v>
      </c>
      <c r="V92" s="1">
        <f>VLOOKUP(B92,[2]Initial!$B$10:$F$2189,5,FALSE)</f>
        <v>0</v>
      </c>
      <c r="Z92" s="1" t="str">
        <f>VLOOKUP(F92,[1]Feuil1!$P$13:$R$1333,3,FALSE)</f>
        <v>44 Grande Rue, 26470 LA MOTTE CHALANCON</v>
      </c>
    </row>
    <row r="93" spans="2:26" x14ac:dyDescent="0.25">
      <c r="B93" s="2" t="s">
        <v>594</v>
      </c>
      <c r="C93" s="2" t="s">
        <v>595</v>
      </c>
      <c r="D93" s="3" t="s">
        <v>596</v>
      </c>
      <c r="E93" s="3" t="s">
        <v>597</v>
      </c>
      <c r="F93" s="3" t="str">
        <f>VLOOKUP(D93,[1]Feuil1!$D$11:$E$1333,2,FALSE)</f>
        <v>2016-002-000206</v>
      </c>
      <c r="G93" s="3" t="s">
        <v>598</v>
      </c>
      <c r="H93" s="3" t="str">
        <f>VLOOKUP(C93,[2]Initial!$B$10:$D$2189,3,FALSE)&amp;", 26470 LA MOTTE CHALANCON"</f>
        <v xml:space="preserve">  , 26470 LA MOTTE CHALANCON</v>
      </c>
      <c r="I93" s="3" t="s">
        <v>28</v>
      </c>
      <c r="J93" s="3" t="s">
        <v>599</v>
      </c>
      <c r="K93" s="3">
        <v>1996</v>
      </c>
      <c r="L93" s="3"/>
      <c r="M93" s="3"/>
      <c r="N93" s="3"/>
      <c r="O93" s="3"/>
      <c r="P93" s="3"/>
      <c r="Q93" s="3"/>
      <c r="R93" s="3">
        <v>300</v>
      </c>
      <c r="S93" s="3"/>
      <c r="T93" s="3"/>
      <c r="U93" s="3">
        <f>VLOOKUP(B93,[2]Initial!$B$10:$E$2189,4,FALSE)</f>
        <v>1500</v>
      </c>
      <c r="V93" s="1">
        <f>VLOOKUP(B93,[2]Initial!$B$10:$F$2189,5,FALSE)</f>
        <v>0</v>
      </c>
      <c r="Z93" s="1" t="str">
        <f>VLOOKUP(F93,[1]Feuil1!$P$13:$R$1333,3,FALSE)</f>
        <v>grande rue-00355, 26470 LA MOTTE  CHALANCON</v>
      </c>
    </row>
    <row r="94" spans="2:26" x14ac:dyDescent="0.25">
      <c r="B94" s="2" t="s">
        <v>600</v>
      </c>
      <c r="C94" s="2" t="s">
        <v>601</v>
      </c>
      <c r="D94" s="3" t="s">
        <v>602</v>
      </c>
      <c r="E94" s="3" t="s">
        <v>603</v>
      </c>
      <c r="F94" s="3" t="str">
        <f>VLOOKUP(D94,[1]Feuil1!$D$11:$E$1333,2,FALSE)</f>
        <v>2016-002-000167</v>
      </c>
      <c r="G94" s="3" t="s">
        <v>604</v>
      </c>
      <c r="H94" s="3" t="str">
        <f>VLOOKUP(C94,[2]Initial!$B$10:$D$2189,3,FALSE)&amp;", 26470 LA MOTTE CHALANCON"</f>
        <v xml:space="preserve">  Grande Rue, 26470 LA MOTTE CHALANCON</v>
      </c>
      <c r="I94" s="3" t="s">
        <v>167</v>
      </c>
      <c r="J94" s="3" t="s">
        <v>605</v>
      </c>
      <c r="K94" s="3">
        <v>1997</v>
      </c>
      <c r="L94" s="3"/>
      <c r="M94" s="3"/>
      <c r="N94" s="3"/>
      <c r="O94" s="3"/>
      <c r="P94" s="3"/>
      <c r="Q94" s="3"/>
      <c r="R94" s="3">
        <v>3420</v>
      </c>
      <c r="S94" s="3" t="str">
        <f>VLOOKUP('carnet metrologique'!B94,[2]Initial!$B$10:$D$2189,3,FALSE)</f>
        <v>INT</v>
      </c>
      <c r="T94" s="3"/>
      <c r="U94" s="3">
        <f>VLOOKUP(B94,[2]Initial!$B$10:$E$2189,4,FALSE)</f>
        <v>54</v>
      </c>
      <c r="V94" s="1">
        <f>VLOOKUP(B94,[2]Initial!$B$10:$F$2189,5,FALSE)</f>
        <v>1285</v>
      </c>
      <c r="Z94" s="1" t="str">
        <f>VLOOKUP(F94,[1]Feuil1!$P$13:$R$1333,3,FALSE)</f>
        <v>41 GRAND RUE, 26470 LA MOTTE  CHALANCON</v>
      </c>
    </row>
    <row r="95" spans="2:26" x14ac:dyDescent="0.25">
      <c r="B95" s="2" t="s">
        <v>606</v>
      </c>
      <c r="C95" s="2" t="s">
        <v>607</v>
      </c>
      <c r="D95" s="3" t="s">
        <v>608</v>
      </c>
      <c r="E95" s="3" t="s">
        <v>609</v>
      </c>
      <c r="F95" s="3" t="str">
        <f>VLOOKUP(D95,[1]Feuil1!$D$11:$E$1333,2,FALSE)</f>
        <v>2016-002-000031</v>
      </c>
      <c r="G95" s="3" t="s">
        <v>610</v>
      </c>
      <c r="H95" s="3" t="str">
        <f>VLOOKUP(C95,[2]Initial!$B$10:$D$2189,3,FALSE)&amp;", 26470 LA MOTTE CHALANCON"</f>
        <v xml:space="preserve">  Grande Rue, 26470 LA MOTTE CHALANCON</v>
      </c>
      <c r="I95" s="3" t="s">
        <v>167</v>
      </c>
      <c r="J95" s="3" t="s">
        <v>611</v>
      </c>
      <c r="K95" s="3">
        <v>1975</v>
      </c>
      <c r="L95" s="3"/>
      <c r="M95" s="3"/>
      <c r="N95" s="3"/>
      <c r="O95" s="3"/>
      <c r="P95" s="3"/>
      <c r="Q95" s="3"/>
      <c r="R95" s="3">
        <v>1570</v>
      </c>
      <c r="S95" s="3"/>
      <c r="T95" s="3"/>
      <c r="U95" s="3">
        <f>VLOOKUP(B95,[2]Initial!$B$10:$E$2189,4,FALSE)</f>
        <v>1992</v>
      </c>
      <c r="V95" s="1">
        <f>VLOOKUP(B95,[2]Initial!$B$10:$F$2189,5,FALSE)</f>
        <v>0</v>
      </c>
      <c r="Z95" s="1" t="str">
        <f>VLOOKUP(F95,[1]Feuil1!$P$13:$R$1333,3,FALSE)</f>
        <v>LE VILLAGE, 26470 LA MOTTE  CHALANCON</v>
      </c>
    </row>
    <row r="96" spans="2:26" x14ac:dyDescent="0.25">
      <c r="B96" s="2" t="s">
        <v>612</v>
      </c>
      <c r="C96" s="2" t="s">
        <v>613</v>
      </c>
      <c r="D96" s="3" t="s">
        <v>614</v>
      </c>
      <c r="E96" s="3" t="s">
        <v>615</v>
      </c>
      <c r="F96" s="3" t="str">
        <f>VLOOKUP(D96,[1]Feuil1!$D$11:$E$1333,2,FALSE)</f>
        <v>2016-002-000030</v>
      </c>
      <c r="G96" s="3" t="s">
        <v>616</v>
      </c>
      <c r="H96" s="3" t="str">
        <f>VLOOKUP(C96,[2]Initial!$B$10:$D$2189,3,FALSE)&amp;", 26470 LA MOTTE CHALANCON"</f>
        <v xml:space="preserve">  , 26470 LA MOTTE CHALANCON</v>
      </c>
      <c r="I96" s="3" t="s">
        <v>28</v>
      </c>
      <c r="J96" s="3" t="s">
        <v>617</v>
      </c>
      <c r="K96" s="3">
        <v>1996</v>
      </c>
      <c r="L96" s="3"/>
      <c r="M96" s="3"/>
      <c r="N96" s="3"/>
      <c r="O96" s="3"/>
      <c r="P96" s="3"/>
      <c r="Q96" s="3"/>
      <c r="R96" s="3">
        <v>1910</v>
      </c>
      <c r="S96" s="3" t="str">
        <f>VLOOKUP('carnet metrologique'!B96,[2]Initial!$B$10:$D$2189,3,FALSE)</f>
        <v>INT</v>
      </c>
      <c r="T96" s="3"/>
      <c r="U96" s="3">
        <f>VLOOKUP(B96,[2]Initial!$B$10:$E$2189,4,FALSE)</f>
        <v>16</v>
      </c>
      <c r="V96" s="1">
        <f>VLOOKUP(B96,[2]Initial!$B$10:$F$2189,5,FALSE)</f>
        <v>645</v>
      </c>
      <c r="Z96" s="1" t="str">
        <f>VLOOKUP(F96,[1]Feuil1!$P$13:$R$1333,3,FALSE)</f>
        <v>24 A Edgard Sohiestraat PAYS BAS, 1560 HOEILAART</v>
      </c>
    </row>
    <row r="97" spans="2:26" x14ac:dyDescent="0.25">
      <c r="B97" s="2" t="s">
        <v>618</v>
      </c>
      <c r="C97" s="2" t="s">
        <v>619</v>
      </c>
      <c r="D97" s="3" t="s">
        <v>620</v>
      </c>
      <c r="E97" s="3" t="s">
        <v>621</v>
      </c>
      <c r="F97" s="3" t="str">
        <f>VLOOKUP(D97,[1]Feuil1!$D$11:$E$1333,2,FALSE)</f>
        <v>2016-002-000286</v>
      </c>
      <c r="G97" s="3" t="s">
        <v>622</v>
      </c>
      <c r="H97" s="3" t="str">
        <f>VLOOKUP(C97,[2]Initial!$B$10:$D$2189,3,FALSE)&amp;", 26470 LA MOTTE CHALANCON"</f>
        <v xml:space="preserve">  Grande Rue, 26470 LA MOTTE CHALANCON</v>
      </c>
      <c r="I97" s="3" t="s">
        <v>167</v>
      </c>
      <c r="J97" s="3" t="s">
        <v>623</v>
      </c>
      <c r="K97" s="3">
        <v>1996</v>
      </c>
      <c r="L97" s="3"/>
      <c r="M97" s="3"/>
      <c r="N97" s="3"/>
      <c r="O97" s="3"/>
      <c r="P97" s="3"/>
      <c r="Q97" s="3"/>
      <c r="R97" s="3">
        <v>3150</v>
      </c>
      <c r="S97" s="3"/>
      <c r="T97" s="3"/>
      <c r="U97" s="3">
        <f>VLOOKUP(B97,[2]Initial!$B$10:$E$2189,4,FALSE)</f>
        <v>1728</v>
      </c>
      <c r="V97" s="1">
        <f>VLOOKUP(B97,[2]Initial!$B$10:$F$2189,5,FALSE)</f>
        <v>0</v>
      </c>
      <c r="Z97" s="1" t="str">
        <f>VLOOKUP(F97,[1]Feuil1!$P$13:$R$1333,3,FALSE)</f>
        <v>Grande Rue, 26470 LA MOTTE CHALANCON</v>
      </c>
    </row>
    <row r="98" spans="2:26" x14ac:dyDescent="0.25">
      <c r="B98" s="2" t="s">
        <v>624</v>
      </c>
      <c r="C98" s="2" t="s">
        <v>625</v>
      </c>
      <c r="D98" s="3" t="s">
        <v>626</v>
      </c>
      <c r="E98" s="3" t="s">
        <v>627</v>
      </c>
      <c r="F98" s="3" t="str">
        <f>VLOOKUP(D98,[1]Feuil1!$D$11:$E$1333,2,FALSE)</f>
        <v>2016-002-000194</v>
      </c>
      <c r="G98" s="3" t="s">
        <v>628</v>
      </c>
      <c r="H98" s="3" t="str">
        <f>VLOOKUP(C98,[2]Initial!$B$10:$D$2189,3,FALSE)&amp;", 26470 LA MOTTE CHALANCON"</f>
        <v xml:space="preserve">  S.C.I LE LODGE, 26470 LA MOTTE CHALANCON</v>
      </c>
      <c r="I98" s="3" t="s">
        <v>629</v>
      </c>
      <c r="J98" s="3" t="s">
        <v>630</v>
      </c>
      <c r="K98" s="3">
        <v>1998</v>
      </c>
      <c r="L98" s="3"/>
      <c r="M98" s="3"/>
      <c r="N98" s="3"/>
      <c r="O98" s="3"/>
      <c r="P98" s="3"/>
      <c r="Q98" s="3"/>
      <c r="R98" s="3">
        <v>2430</v>
      </c>
      <c r="S98" s="3"/>
      <c r="T98" s="3"/>
      <c r="U98" s="3">
        <f>VLOOKUP(B98,[2]Initial!$B$10:$E$2189,4,FALSE)</f>
        <v>4881</v>
      </c>
      <c r="V98" s="1">
        <f>VLOOKUP(B98,[2]Initial!$B$10:$F$2189,5,FALSE)</f>
        <v>0</v>
      </c>
      <c r="Z98" s="1" t="str">
        <f>VLOOKUP(F98,[1]Feuil1!$P$13:$R$1333,3,FALSE)</f>
        <v xml:space="preserve"> LA RIVIERE, 26470 LA MOTTE  CHALANCON</v>
      </c>
    </row>
    <row r="99" spans="2:26" x14ac:dyDescent="0.25">
      <c r="B99" s="2" t="s">
        <v>631</v>
      </c>
      <c r="C99" s="2" t="s">
        <v>632</v>
      </c>
      <c r="D99" s="3" t="s">
        <v>633</v>
      </c>
      <c r="E99" s="3" t="s">
        <v>634</v>
      </c>
      <c r="F99" s="3" t="str">
        <f>VLOOKUP(D99,[1]Feuil1!$D$11:$E$1333,2,FALSE)</f>
        <v>2016-002-000322</v>
      </c>
      <c r="G99" s="3" t="s">
        <v>634</v>
      </c>
      <c r="H99" s="3" t="str">
        <f>VLOOKUP(C99,[2]Initial!$B$10:$D$2189,3,FALSE)&amp;", 26470 LA MOTTE CHALANCON"</f>
        <v xml:space="preserve">  Grand rue, 26470 LA MOTTE CHALANCON</v>
      </c>
      <c r="I99" s="3" t="s">
        <v>635</v>
      </c>
      <c r="J99" s="3" t="s">
        <v>636</v>
      </c>
      <c r="K99" s="3">
        <v>1985</v>
      </c>
      <c r="L99" s="3"/>
      <c r="M99" s="3"/>
      <c r="N99" s="3"/>
      <c r="O99" s="3"/>
      <c r="P99" s="3"/>
      <c r="Q99" s="3"/>
      <c r="R99" s="3">
        <v>4210</v>
      </c>
      <c r="S99" s="3" t="str">
        <f>VLOOKUP('carnet metrologique'!B99,[2]Initial!$B$10:$D$2189,3,FALSE)</f>
        <v>INT</v>
      </c>
      <c r="T99" s="3"/>
      <c r="U99" s="3">
        <f>VLOOKUP(B99,[2]Initial!$B$10:$E$2189,4,FALSE)</f>
        <v>7</v>
      </c>
      <c r="V99" s="1">
        <f>VLOOKUP(B99,[2]Initial!$B$10:$F$2189,5,FALSE)</f>
        <v>1382</v>
      </c>
      <c r="Z99" s="1" t="str">
        <f>VLOOKUP(F99,[1]Feuil1!$P$13:$R$1333,3,FALSE)</f>
        <v>Grande rue, 26470 LA MOTTE CHALANCON DROME</v>
      </c>
    </row>
    <row r="100" spans="2:26" x14ac:dyDescent="0.25">
      <c r="B100" s="2" t="s">
        <v>637</v>
      </c>
      <c r="C100" s="2" t="s">
        <v>638</v>
      </c>
      <c r="D100" s="3" t="s">
        <v>639</v>
      </c>
      <c r="E100" s="3" t="s">
        <v>640</v>
      </c>
      <c r="F100" s="3" t="str">
        <f>VLOOKUP(D100,[1]Feuil1!$D$11:$E$1333,2,FALSE)</f>
        <v>2016-002-000235</v>
      </c>
      <c r="G100" s="3" t="s">
        <v>641</v>
      </c>
      <c r="H100" s="3" t="str">
        <f>VLOOKUP(C100,[2]Initial!$B$10:$D$2189,3,FALSE)&amp;", 26470 LA MOTTE CHALANCON"</f>
        <v xml:space="preserve">  St Julien l'Epinouze, 26470 LA MOTTE CHALANCON</v>
      </c>
      <c r="I100" s="3" t="s">
        <v>642</v>
      </c>
      <c r="J100" s="3" t="s">
        <v>643</v>
      </c>
      <c r="K100" s="3">
        <v>1996</v>
      </c>
      <c r="L100" s="3"/>
      <c r="M100" s="3"/>
      <c r="N100" s="3"/>
      <c r="O100" s="3"/>
      <c r="P100" s="3"/>
      <c r="Q100" s="3"/>
      <c r="R100" s="3">
        <v>4190</v>
      </c>
      <c r="S100" s="3" t="str">
        <f>VLOOKUP('carnet metrologique'!B100,[2]Initial!$B$10:$D$2189,3,FALSE)</f>
        <v>INT</v>
      </c>
      <c r="T100" s="3"/>
      <c r="U100" s="3">
        <f>VLOOKUP(B100,[2]Initial!$B$10:$E$2189,4,FALSE)</f>
        <v>17</v>
      </c>
      <c r="V100" s="1">
        <f>VLOOKUP(B100,[2]Initial!$B$10:$F$2189,5,FALSE)</f>
        <v>482</v>
      </c>
      <c r="Z100" s="1" t="str">
        <f>VLOOKUP(F100,[1]Feuil1!$P$13:$R$1333,3,FALSE)</f>
        <v xml:space="preserve">  quartier du moulin Roux Chemin de St Julien, 83310 LA MOLE</v>
      </c>
    </row>
    <row r="101" spans="2:26" x14ac:dyDescent="0.25">
      <c r="B101" s="2" t="s">
        <v>644</v>
      </c>
      <c r="C101" s="2" t="s">
        <v>645</v>
      </c>
      <c r="D101" s="3" t="s">
        <v>646</v>
      </c>
      <c r="E101" s="3" t="s">
        <v>647</v>
      </c>
      <c r="F101" s="3" t="e">
        <f>VLOOKUP(D101,[1]Feuil1!$D$11:$E$1333,2,FALSE)</f>
        <v>#N/A</v>
      </c>
      <c r="G101" s="3" t="s">
        <v>648</v>
      </c>
      <c r="H101" s="3" t="str">
        <f>VLOOKUP(C101,[2]Initial!$B$10:$D$2189,3,FALSE)&amp;", 26470 LA MOTTE CHALANCON"</f>
        <v xml:space="preserve">  , 26470 LA MOTTE CHALANCON</v>
      </c>
      <c r="I101" s="3" t="s">
        <v>28</v>
      </c>
      <c r="J101" s="3" t="s">
        <v>649</v>
      </c>
      <c r="K101" s="3">
        <v>1997</v>
      </c>
      <c r="L101" s="3"/>
      <c r="M101" s="3"/>
      <c r="N101" s="3"/>
      <c r="O101" s="3"/>
      <c r="P101" s="3"/>
      <c r="Q101" s="3"/>
      <c r="R101" s="3">
        <v>4280</v>
      </c>
      <c r="S101" s="3"/>
      <c r="T101" s="3"/>
      <c r="U101" s="3">
        <f>VLOOKUP(B101,[2]Initial!$B$10:$E$2189,4,FALSE)</f>
        <v>250</v>
      </c>
      <c r="V101" s="1">
        <f>VLOOKUP(B101,[2]Initial!$B$10:$F$2189,5,FALSE)</f>
        <v>0</v>
      </c>
      <c r="W101" s="1" t="s">
        <v>650</v>
      </c>
      <c r="Z101" s="1" t="e">
        <f>VLOOKUP(F101,[1]Feuil1!$P$13:$R$1333,3,FALSE)</f>
        <v>#N/A</v>
      </c>
    </row>
    <row r="102" spans="2:26" x14ac:dyDescent="0.25">
      <c r="B102" s="2" t="s">
        <v>651</v>
      </c>
      <c r="C102" s="2" t="s">
        <v>652</v>
      </c>
      <c r="D102" s="3" t="s">
        <v>653</v>
      </c>
      <c r="E102" s="3" t="s">
        <v>654</v>
      </c>
      <c r="F102" s="3" t="e">
        <f>VLOOKUP(D102,[1]Feuil1!$D$11:$E$1333,2,FALSE)</f>
        <v>#N/A</v>
      </c>
      <c r="G102" s="3" t="s">
        <v>654</v>
      </c>
      <c r="H102" s="3" t="str">
        <f>VLOOKUP(C102,[2]Initial!$B$10:$D$2189,3,FALSE)&amp;", 26470 LA MOTTE CHALANCON"</f>
        <v xml:space="preserve">  , 26470 LA MOTTE CHALANCON</v>
      </c>
      <c r="I102" s="3" t="s">
        <v>28</v>
      </c>
      <c r="J102" s="3" t="s">
        <v>655</v>
      </c>
      <c r="K102" s="3">
        <v>2006</v>
      </c>
      <c r="L102" s="3"/>
      <c r="M102" s="3"/>
      <c r="N102" s="3"/>
      <c r="O102" s="3"/>
      <c r="P102" s="3"/>
      <c r="Q102" s="3"/>
      <c r="R102" s="3">
        <v>4510</v>
      </c>
      <c r="S102" s="3"/>
      <c r="T102" s="3"/>
      <c r="U102" s="3">
        <f>VLOOKUP(B102,[2]Initial!$B$10:$E$2189,4,FALSE)</f>
        <v>41</v>
      </c>
      <c r="V102" s="1">
        <f>VLOOKUP(B102,[2]Initial!$B$10:$F$2189,5,FALSE)</f>
        <v>0</v>
      </c>
      <c r="W102" s="1" t="s">
        <v>650</v>
      </c>
      <c r="Z102" s="1" t="e">
        <f>VLOOKUP(F102,[1]Feuil1!$P$13:$R$1333,3,FALSE)</f>
        <v>#N/A</v>
      </c>
    </row>
    <row r="103" spans="2:26" x14ac:dyDescent="0.25">
      <c r="B103" s="2" t="s">
        <v>656</v>
      </c>
      <c r="C103" s="2" t="s">
        <v>657</v>
      </c>
      <c r="D103" s="3" t="s">
        <v>658</v>
      </c>
      <c r="E103" s="3" t="s">
        <v>659</v>
      </c>
      <c r="F103" s="3" t="str">
        <f>VLOOKUP(D103,[1]Feuil1!$D$11:$E$1333,2,FALSE)</f>
        <v>2016-002-000018</v>
      </c>
      <c r="G103" s="3" t="s">
        <v>660</v>
      </c>
      <c r="H103" s="3" t="str">
        <f>VLOOKUP(C103,[2]Initial!$B$10:$D$2189,3,FALSE)&amp;", 26470 LA MOTTE CHALANCON"</f>
        <v xml:space="preserve">  la Costa, 26470 LA MOTTE CHALANCON</v>
      </c>
      <c r="I103" s="3" t="s">
        <v>661</v>
      </c>
      <c r="J103" s="3" t="s">
        <v>662</v>
      </c>
      <c r="K103" s="3"/>
      <c r="L103" s="3"/>
      <c r="M103" s="3"/>
      <c r="N103" s="3"/>
      <c r="O103" s="3"/>
      <c r="P103" s="3"/>
      <c r="Q103" s="3"/>
      <c r="R103" s="3">
        <v>470</v>
      </c>
      <c r="S103" s="3"/>
      <c r="T103" s="3"/>
      <c r="U103" s="3">
        <f>VLOOKUP(B103,[2]Initial!$B$10:$E$2189,4,FALSE)</f>
        <v>521</v>
      </c>
      <c r="V103" s="1">
        <f>VLOOKUP(B103,[2]Initial!$B$10:$F$2189,5,FALSE)</f>
        <v>0</v>
      </c>
      <c r="Z103" s="1" t="str">
        <f>VLOOKUP(F103,[1]Feuil1!$P$13:$R$1333,3,FALSE)</f>
        <v>CHEMIN DE L'ALERI QUARTIER DU SERRE, 26740 MONTBOUCHER SUR JABRON</v>
      </c>
    </row>
    <row r="104" spans="2:26" x14ac:dyDescent="0.25">
      <c r="B104" s="2" t="s">
        <v>663</v>
      </c>
      <c r="C104" s="2" t="s">
        <v>664</v>
      </c>
      <c r="D104" s="3" t="s">
        <v>665</v>
      </c>
      <c r="E104" s="3" t="s">
        <v>666</v>
      </c>
      <c r="F104" s="3" t="str">
        <f>VLOOKUP(D104,[1]Feuil1!$D$11:$E$1333,2,FALSE)</f>
        <v>2016-002-000236</v>
      </c>
      <c r="G104" s="3" t="s">
        <v>667</v>
      </c>
      <c r="H104" s="3" t="str">
        <f>VLOOKUP(C104,[2]Initial!$B$10:$D$2189,3,FALSE)&amp;", 26470 LA MOTTE CHALANCON"</f>
        <v xml:space="preserve">  La Costa, 26470 LA MOTTE CHALANCON</v>
      </c>
      <c r="I104" s="3" t="s">
        <v>668</v>
      </c>
      <c r="J104" s="3" t="s">
        <v>669</v>
      </c>
      <c r="K104" s="3">
        <v>2013</v>
      </c>
      <c r="L104" s="3"/>
      <c r="M104" s="3"/>
      <c r="N104" s="3"/>
      <c r="O104" s="3"/>
      <c r="P104" s="3"/>
      <c r="Q104" s="3"/>
      <c r="R104" s="3">
        <v>2710</v>
      </c>
      <c r="S104" s="3"/>
      <c r="T104" s="3"/>
      <c r="U104" s="3">
        <f>VLOOKUP(B104,[2]Initial!$B$10:$E$2189,4,FALSE)</f>
        <v>30</v>
      </c>
      <c r="V104" s="1">
        <f>VLOOKUP(B104,[2]Initial!$B$10:$F$2189,5,FALSE)</f>
        <v>0</v>
      </c>
      <c r="Z104" s="1" t="str">
        <f>VLOOKUP(F104,[1]Feuil1!$P$13:$R$1333,3,FALSE)</f>
        <v>Quartier La Costa, 26470 LA MOTTE CHALANCON</v>
      </c>
    </row>
    <row r="105" spans="2:26" x14ac:dyDescent="0.25">
      <c r="B105" s="2" t="s">
        <v>670</v>
      </c>
      <c r="C105" s="2" t="s">
        <v>671</v>
      </c>
      <c r="D105" s="3" t="s">
        <v>672</v>
      </c>
      <c r="E105" s="3" t="s">
        <v>673</v>
      </c>
      <c r="F105" s="3" t="str">
        <f>VLOOKUP(D105,[1]Feuil1!$D$11:$E$1333,2,FALSE)</f>
        <v>2016-002-000017</v>
      </c>
      <c r="G105" s="3" t="s">
        <v>674</v>
      </c>
      <c r="H105" s="3" t="str">
        <f>VLOOKUP(C105,[2]Initial!$B$10:$D$2189,3,FALSE)&amp;", 26470 LA MOTTE CHALANCON"</f>
        <v xml:space="preserve">  Résidence Le Neptune, 26470 LA MOTTE CHALANCON</v>
      </c>
      <c r="I105" s="3" t="s">
        <v>675</v>
      </c>
      <c r="J105" s="3" t="s">
        <v>676</v>
      </c>
      <c r="K105" s="3">
        <v>1998</v>
      </c>
      <c r="L105" s="3"/>
      <c r="M105" s="3"/>
      <c r="N105" s="3"/>
      <c r="O105" s="3"/>
      <c r="P105" s="3"/>
      <c r="Q105" s="3"/>
      <c r="R105" s="3">
        <v>290</v>
      </c>
      <c r="S105" s="3"/>
      <c r="T105" s="3"/>
      <c r="U105" s="3">
        <f>VLOOKUP(B105,[2]Initial!$B$10:$E$2189,4,FALSE)</f>
        <v>2529</v>
      </c>
      <c r="V105" s="1">
        <f>VLOOKUP(B105,[2]Initial!$B$10:$F$2189,5,FALSE)</f>
        <v>0</v>
      </c>
      <c r="Z105" s="1" t="str">
        <f>VLOOKUP(F105,[1]Feuil1!$P$13:$R$1333,3,FALSE)</f>
        <v>Le lavour, 26470 LA MOTTE  CHALANCON</v>
      </c>
    </row>
    <row r="106" spans="2:26" x14ac:dyDescent="0.25">
      <c r="B106" s="2" t="s">
        <v>677</v>
      </c>
      <c r="C106" s="2" t="s">
        <v>678</v>
      </c>
      <c r="D106" s="3" t="s">
        <v>679</v>
      </c>
      <c r="E106" s="3" t="s">
        <v>680</v>
      </c>
      <c r="F106" s="3" t="str">
        <f>VLOOKUP(D106,[1]Feuil1!$D$11:$E$1333,2,FALSE)</f>
        <v>2016-002-000055</v>
      </c>
      <c r="G106" s="3" t="s">
        <v>681</v>
      </c>
      <c r="H106" s="3" t="str">
        <f>VLOOKUP(C106,[2]Initial!$B$10:$D$2189,3,FALSE)&amp;", 26470 LA MOTTE CHALANCON"</f>
        <v xml:space="preserve">  La Genine, 26470 LA MOTTE CHALANCON</v>
      </c>
      <c r="I106" s="3" t="s">
        <v>682</v>
      </c>
      <c r="J106" s="3" t="s">
        <v>683</v>
      </c>
      <c r="K106" s="3">
        <v>1984</v>
      </c>
      <c r="L106" s="3"/>
      <c r="M106" s="3"/>
      <c r="N106" s="3"/>
      <c r="O106" s="3"/>
      <c r="P106" s="3"/>
      <c r="Q106" s="3"/>
      <c r="R106" s="3">
        <v>760</v>
      </c>
      <c r="S106" s="3"/>
      <c r="T106" s="3"/>
      <c r="U106" s="3">
        <f>VLOOKUP(B106,[2]Initial!$B$10:$E$2189,4,FALSE)</f>
        <v>2022</v>
      </c>
      <c r="V106" s="1">
        <f>VLOOKUP(B106,[2]Initial!$B$10:$F$2189,5,FALSE)</f>
        <v>0</v>
      </c>
      <c r="Z106" s="1" t="str">
        <f>VLOOKUP(F106,[1]Feuil1!$P$13:$R$1333,3,FALSE)</f>
        <v>la Genine, 26470 LA MOTTE CHALANCON</v>
      </c>
    </row>
    <row r="107" spans="2:26" x14ac:dyDescent="0.25">
      <c r="B107" s="2" t="s">
        <v>684</v>
      </c>
      <c r="C107" s="2" t="s">
        <v>685</v>
      </c>
      <c r="D107" s="3" t="s">
        <v>686</v>
      </c>
      <c r="E107" s="3" t="s">
        <v>687</v>
      </c>
      <c r="F107" s="3" t="str">
        <f>VLOOKUP(D107,[1]Feuil1!$D$11:$E$1333,2,FALSE)</f>
        <v>2016-002-000073</v>
      </c>
      <c r="G107" s="3" t="s">
        <v>688</v>
      </c>
      <c r="H107" s="3" t="str">
        <f>VLOOKUP(C107,[2]Initial!$B$10:$D$2189,3,FALSE)&amp;", 26470 LA MOTTE CHALANCON"</f>
        <v xml:space="preserve">  Le Lavour, 26470 LA MOTTE CHALANCON</v>
      </c>
      <c r="I107" s="3" t="s">
        <v>689</v>
      </c>
      <c r="J107" s="3" t="s">
        <v>690</v>
      </c>
      <c r="K107" s="3">
        <v>1999</v>
      </c>
      <c r="L107" s="3"/>
      <c r="M107" s="3"/>
      <c r="N107" s="3"/>
      <c r="O107" s="3"/>
      <c r="P107" s="3"/>
      <c r="Q107" s="3"/>
      <c r="R107" s="3">
        <v>950</v>
      </c>
      <c r="S107" s="3"/>
      <c r="T107" s="3"/>
      <c r="U107" s="3">
        <f>VLOOKUP(B107,[2]Initial!$B$10:$E$2189,4,FALSE)</f>
        <v>1557</v>
      </c>
      <c r="V107" s="1">
        <f>VLOOKUP(B107,[2]Initial!$B$10:$F$2189,5,FALSE)</f>
        <v>0</v>
      </c>
      <c r="Z107" s="1" t="str">
        <f>VLOOKUP(F107,[1]Feuil1!$P$13:$R$1333,3,FALSE)</f>
        <v>Le Lavour, 26470 LA MOTTE CHALANCON</v>
      </c>
    </row>
    <row r="108" spans="2:26" x14ac:dyDescent="0.25">
      <c r="B108" s="2" t="s">
        <v>691</v>
      </c>
      <c r="C108" s="2" t="s">
        <v>692</v>
      </c>
      <c r="D108" s="3" t="s">
        <v>693</v>
      </c>
      <c r="E108" s="3" t="s">
        <v>694</v>
      </c>
      <c r="F108" s="3" t="str">
        <f>VLOOKUP(D108,[1]Feuil1!$D$11:$E$1333,2,FALSE)</f>
        <v>2016-002-000074</v>
      </c>
      <c r="G108" s="3" t="s">
        <v>695</v>
      </c>
      <c r="H108" s="3" t="str">
        <f>VLOOKUP(C108,[2]Initial!$B$10:$D$2189,3,FALSE)&amp;", 26470 LA MOTTE CHALANCON"</f>
        <v xml:space="preserve">  La Génine, 26470 LA MOTTE CHALANCON</v>
      </c>
      <c r="I108" s="3" t="s">
        <v>696</v>
      </c>
      <c r="J108" s="3" t="s">
        <v>697</v>
      </c>
      <c r="K108" s="3">
        <v>1991</v>
      </c>
      <c r="L108" s="3"/>
      <c r="M108" s="3"/>
      <c r="N108" s="3"/>
      <c r="O108" s="3"/>
      <c r="P108" s="3"/>
      <c r="Q108" s="3"/>
      <c r="R108" s="3">
        <v>960</v>
      </c>
      <c r="S108" s="3"/>
      <c r="T108" s="3"/>
      <c r="U108" s="3">
        <f>VLOOKUP(B108,[2]Initial!$B$10:$E$2189,4,FALSE)</f>
        <v>2125</v>
      </c>
      <c r="V108" s="1">
        <f>VLOOKUP(B108,[2]Initial!$B$10:$F$2189,5,FALSE)</f>
        <v>0</v>
      </c>
      <c r="Z108" s="1" t="str">
        <f>VLOOKUP(F108,[1]Feuil1!$P$13:$R$1333,3,FALSE)</f>
        <v>La Genine, 26470 LA MOTTE CHALANCON</v>
      </c>
    </row>
    <row r="109" spans="2:26" x14ac:dyDescent="0.25">
      <c r="B109" s="2" t="s">
        <v>698</v>
      </c>
      <c r="C109" s="2" t="s">
        <v>699</v>
      </c>
      <c r="D109" s="3" t="s">
        <v>700</v>
      </c>
      <c r="E109" s="3" t="s">
        <v>701</v>
      </c>
      <c r="F109" s="3" t="str">
        <f>VLOOKUP(D109,[1]Feuil1!$D$11:$E$1333,2,FALSE)</f>
        <v>2016-002-000075</v>
      </c>
      <c r="G109" s="3" t="s">
        <v>702</v>
      </c>
      <c r="H109" s="3" t="str">
        <f>VLOOKUP(C109,[2]Initial!$B$10:$D$2189,3,FALSE)&amp;", 26470 LA MOTTE CHALANCON"</f>
        <v xml:space="preserve">  La Génine, 26470 LA MOTTE CHALANCON</v>
      </c>
      <c r="I109" s="3" t="s">
        <v>696</v>
      </c>
      <c r="J109" s="3" t="s">
        <v>703</v>
      </c>
      <c r="K109" s="3">
        <v>1990</v>
      </c>
      <c r="L109" s="3"/>
      <c r="M109" s="3"/>
      <c r="N109" s="3"/>
      <c r="O109" s="3"/>
      <c r="P109" s="3"/>
      <c r="Q109" s="3"/>
      <c r="R109" s="3">
        <v>970</v>
      </c>
      <c r="S109" s="3"/>
      <c r="T109" s="3"/>
      <c r="U109" s="3">
        <f>VLOOKUP(B109,[2]Initial!$B$10:$E$2189,4,FALSE)</f>
        <v>17649</v>
      </c>
      <c r="V109" s="1">
        <f>VLOOKUP(B109,[2]Initial!$B$10:$F$2189,5,FALSE)</f>
        <v>0</v>
      </c>
      <c r="Z109" s="1" t="str">
        <f>VLOOKUP(F109,[1]Feuil1!$P$13:$R$1333,3,FALSE)</f>
        <v>La Genine, 26470 LA MOTTE CHALANCON</v>
      </c>
    </row>
    <row r="110" spans="2:26" x14ac:dyDescent="0.25">
      <c r="B110" s="2" t="s">
        <v>704</v>
      </c>
      <c r="C110" s="2" t="s">
        <v>705</v>
      </c>
      <c r="D110" s="3" t="s">
        <v>706</v>
      </c>
      <c r="E110" s="3" t="s">
        <v>707</v>
      </c>
      <c r="F110" s="3" t="str">
        <f>VLOOKUP(D110,[1]Feuil1!$D$11:$E$1333,2,FALSE)</f>
        <v>2016-002-000032</v>
      </c>
      <c r="G110" s="3" t="s">
        <v>708</v>
      </c>
      <c r="H110" s="3" t="str">
        <f>VLOOKUP(C110,[2]Initial!$B$10:$D$2189,3,FALSE)&amp;", 26470 LA MOTTE CHALANCON"</f>
        <v xml:space="preserve">  La Génine, 26470 LA MOTTE CHALANCON</v>
      </c>
      <c r="I110" s="3" t="s">
        <v>696</v>
      </c>
      <c r="J110" s="3" t="s">
        <v>709</v>
      </c>
      <c r="K110" s="3">
        <v>1997</v>
      </c>
      <c r="L110" s="3"/>
      <c r="M110" s="3"/>
      <c r="N110" s="3"/>
      <c r="O110" s="3"/>
      <c r="P110" s="3"/>
      <c r="Q110" s="3"/>
      <c r="R110" s="3">
        <v>1230</v>
      </c>
      <c r="S110" s="3"/>
      <c r="T110" s="3"/>
      <c r="U110" s="3">
        <f>VLOOKUP(B110,[2]Initial!$B$10:$E$2189,4,FALSE)</f>
        <v>1165</v>
      </c>
      <c r="V110" s="1">
        <f>VLOOKUP(B110,[2]Initial!$B$10:$F$2189,5,FALSE)</f>
        <v>0</v>
      </c>
      <c r="Z110" s="1" t="str">
        <f>VLOOKUP(F110,[1]Feuil1!$P$13:$R$1333,3,FALSE)</f>
        <v>LE VILLAGE LA BALME DE RENCUREL, 38680 RENCUREL</v>
      </c>
    </row>
    <row r="111" spans="2:26" x14ac:dyDescent="0.25">
      <c r="B111" s="2" t="s">
        <v>710</v>
      </c>
      <c r="C111" s="2" t="s">
        <v>711</v>
      </c>
      <c r="D111" s="3" t="s">
        <v>712</v>
      </c>
      <c r="E111" s="3" t="s">
        <v>713</v>
      </c>
      <c r="F111" s="3" t="str">
        <f>VLOOKUP(D111,[1]Feuil1!$D$11:$E$1333,2,FALSE)</f>
        <v>2016-002-000100</v>
      </c>
      <c r="G111" s="3" t="s">
        <v>714</v>
      </c>
      <c r="H111" s="3" t="str">
        <f>VLOOKUP(C111,[2]Initial!$B$10:$D$2189,3,FALSE)&amp;", 26470 LA MOTTE CHALANCON"</f>
        <v xml:space="preserve">  Quatier la Genine, 26470 LA MOTTE CHALANCON</v>
      </c>
      <c r="I111" s="3" t="s">
        <v>715</v>
      </c>
      <c r="J111" s="3" t="s">
        <v>716</v>
      </c>
      <c r="K111" s="3">
        <v>1991</v>
      </c>
      <c r="L111" s="3"/>
      <c r="M111" s="3"/>
      <c r="N111" s="3"/>
      <c r="O111" s="3"/>
      <c r="P111" s="3"/>
      <c r="Q111" s="3"/>
      <c r="R111" s="3">
        <v>1240</v>
      </c>
      <c r="S111" s="3"/>
      <c r="T111" s="3"/>
      <c r="U111" s="3">
        <f>VLOOKUP(B111,[2]Initial!$B$10:$E$2189,4,FALSE)</f>
        <v>1442</v>
      </c>
      <c r="V111" s="1">
        <f>VLOOKUP(B111,[2]Initial!$B$10:$F$2189,5,FALSE)</f>
        <v>0</v>
      </c>
      <c r="Z111" s="1" t="str">
        <f>VLOOKUP(F111,[1]Feuil1!$P$13:$R$1333,3,FALSE)</f>
        <v>Quatier la Genine, 26470 LA MOTTE  CHALANCON</v>
      </c>
    </row>
    <row r="112" spans="2:26" x14ac:dyDescent="0.25">
      <c r="B112" s="2" t="s">
        <v>717</v>
      </c>
      <c r="C112" s="2" t="s">
        <v>718</v>
      </c>
      <c r="D112" s="3" t="s">
        <v>719</v>
      </c>
      <c r="E112" s="3" t="s">
        <v>720</v>
      </c>
      <c r="F112" s="3" t="str">
        <f>VLOOKUP(D112,[1]Feuil1!$D$11:$E$1333,2,FALSE)</f>
        <v>2016-002-000010</v>
      </c>
      <c r="G112" s="3" t="s">
        <v>721</v>
      </c>
      <c r="H112" s="3" t="str">
        <f>VLOOKUP(C112,[2]Initial!$B$10:$D$2189,3,FALSE)&amp;", 26470 LA MOTTE CHALANCON"</f>
        <v xml:space="preserve">  La Genine, 26470 LA MOTTE CHALANCON</v>
      </c>
      <c r="I112" s="3" t="s">
        <v>682</v>
      </c>
      <c r="J112" s="3">
        <v>77391430</v>
      </c>
      <c r="K112" s="3"/>
      <c r="L112" s="3"/>
      <c r="M112" s="3"/>
      <c r="N112" s="3"/>
      <c r="O112" s="3"/>
      <c r="P112" s="3"/>
      <c r="Q112" s="3"/>
      <c r="R112" s="3">
        <v>1560</v>
      </c>
      <c r="S112" s="3"/>
      <c r="T112" s="3"/>
      <c r="U112" s="3">
        <f>VLOOKUP(B112,[2]Initial!$B$10:$E$2189,4,FALSE)</f>
        <v>672</v>
      </c>
      <c r="V112" s="1">
        <f>VLOOKUP(B112,[2]Initial!$B$10:$F$2189,5,FALSE)</f>
        <v>0</v>
      </c>
      <c r="Z112" s="1" t="str">
        <f>VLOOKUP(F112,[1]Feuil1!$P$13:$R$1333,3,FALSE)</f>
        <v>Allée B 9 bis rue Jamen Grand, 69300 CUIRE</v>
      </c>
    </row>
    <row r="113" spans="2:26" x14ac:dyDescent="0.25">
      <c r="B113" s="2" t="s">
        <v>722</v>
      </c>
      <c r="C113" s="2" t="s">
        <v>723</v>
      </c>
      <c r="D113" s="3" t="s">
        <v>724</v>
      </c>
      <c r="E113" s="3" t="s">
        <v>725</v>
      </c>
      <c r="F113" s="3" t="e">
        <f>VLOOKUP(D113,[1]Feuil1!$D$11:$E$1333,2,FALSE)</f>
        <v>#N/A</v>
      </c>
      <c r="G113" s="3" t="s">
        <v>726</v>
      </c>
      <c r="H113" s="3" t="str">
        <f>VLOOKUP(C113,[2]Initial!$B$10:$D$2189,3,FALSE)&amp;", 26470 LA MOTTE CHALANCON"</f>
        <v xml:space="preserve">  Le Lavour, 26470 LA MOTTE CHALANCON</v>
      </c>
      <c r="I113" s="3" t="s">
        <v>689</v>
      </c>
      <c r="J113" s="3" t="s">
        <v>727</v>
      </c>
      <c r="K113" s="3">
        <v>2013</v>
      </c>
      <c r="L113" s="3"/>
      <c r="M113" s="3"/>
      <c r="N113" s="3"/>
      <c r="O113" s="3"/>
      <c r="P113" s="3"/>
      <c r="Q113" s="3"/>
      <c r="R113" s="3">
        <v>1850</v>
      </c>
      <c r="S113" s="3"/>
      <c r="T113" s="3"/>
      <c r="U113" s="3">
        <f>VLOOKUP(B113,[2]Initial!$B$10:$E$2189,4,FALSE)</f>
        <v>11</v>
      </c>
      <c r="V113" s="1">
        <f>VLOOKUP(B113,[2]Initial!$B$10:$F$2189,5,FALSE)</f>
        <v>0</v>
      </c>
      <c r="W113" s="1" t="s">
        <v>650</v>
      </c>
      <c r="Z113" s="1" t="e">
        <f>VLOOKUP(F113,[1]Feuil1!$P$13:$R$1333,3,FALSE)</f>
        <v>#N/A</v>
      </c>
    </row>
    <row r="114" spans="2:26" x14ac:dyDescent="0.25">
      <c r="B114" s="2" t="s">
        <v>728</v>
      </c>
      <c r="C114" s="2" t="s">
        <v>729</v>
      </c>
      <c r="D114" s="3" t="s">
        <v>730</v>
      </c>
      <c r="E114" s="3" t="s">
        <v>731</v>
      </c>
      <c r="F114" s="3" t="str">
        <f>VLOOKUP(D114,[1]Feuil1!$D$11:$E$1333,2,FALSE)</f>
        <v>2016-002-000231</v>
      </c>
      <c r="G114" s="3" t="s">
        <v>732</v>
      </c>
      <c r="H114" s="3" t="str">
        <f>VLOOKUP(C114,[2]Initial!$B$10:$D$2189,3,FALSE)&amp;", 26470 LA MOTTE CHALANCON"</f>
        <v xml:space="preserve">  La Génine, 26470 LA MOTTE CHALANCON</v>
      </c>
      <c r="I114" s="3" t="s">
        <v>696</v>
      </c>
      <c r="J114" s="3" t="s">
        <v>733</v>
      </c>
      <c r="K114" s="3">
        <v>1996</v>
      </c>
      <c r="L114" s="3"/>
      <c r="M114" s="3"/>
      <c r="N114" s="3"/>
      <c r="O114" s="3"/>
      <c r="P114" s="3"/>
      <c r="Q114" s="3"/>
      <c r="R114" s="3">
        <v>2650</v>
      </c>
      <c r="S114" s="3"/>
      <c r="T114" s="3"/>
      <c r="U114" s="3">
        <f>VLOOKUP(B114,[2]Initial!$B$10:$E$2189,4,FALSE)</f>
        <v>4102</v>
      </c>
      <c r="V114" s="1">
        <f>VLOOKUP(B114,[2]Initial!$B$10:$F$2189,5,FALSE)</f>
        <v>0</v>
      </c>
      <c r="Z114" s="1" t="str">
        <f>VLOOKUP(F114,[1]Feuil1!$P$13:$R$1333,3,FALSE)</f>
        <v>La Genine, 26470 LA MOTTE CHALANCON</v>
      </c>
    </row>
    <row r="115" spans="2:26" x14ac:dyDescent="0.25">
      <c r="B115" s="2" t="s">
        <v>734</v>
      </c>
      <c r="C115" s="2" t="s">
        <v>735</v>
      </c>
      <c r="D115" s="3" t="s">
        <v>736</v>
      </c>
      <c r="E115" s="3" t="s">
        <v>737</v>
      </c>
      <c r="F115" s="3" t="str">
        <f>VLOOKUP(D115,[1]Feuil1!$D$11:$E$1333,2,FALSE)</f>
        <v>2016-002-000316</v>
      </c>
      <c r="G115" s="3" t="s">
        <v>738</v>
      </c>
      <c r="H115" s="3" t="str">
        <f>VLOOKUP(C115,[2]Initial!$B$10:$D$2189,3,FALSE)&amp;", 26470 LA MOTTE CHALANCON"</f>
        <v xml:space="preserve">  , 26470 LA MOTTE CHALANCON</v>
      </c>
      <c r="I115" s="3" t="s">
        <v>28</v>
      </c>
      <c r="J115" s="3" t="s">
        <v>739</v>
      </c>
      <c r="K115" s="3">
        <v>1994</v>
      </c>
      <c r="L115" s="3"/>
      <c r="M115" s="3"/>
      <c r="N115" s="3"/>
      <c r="O115" s="3"/>
      <c r="P115" s="3"/>
      <c r="Q115" s="3"/>
      <c r="R115" s="3">
        <v>3570</v>
      </c>
      <c r="S115" s="3"/>
      <c r="T115" s="3"/>
      <c r="U115" s="3">
        <f>VLOOKUP(B115,[2]Initial!$B$10:$E$2189,4,FALSE)</f>
        <v>1190</v>
      </c>
      <c r="V115" s="1">
        <f>VLOOKUP(B115,[2]Initial!$B$10:$F$2189,5,FALSE)</f>
        <v>0</v>
      </c>
      <c r="Z115" s="1" t="str">
        <f>VLOOKUP(F115,[1]Feuil1!$P$13:$R$1333,3,FALSE)</f>
        <v>La Genine, 26470 LA MOTTE CHALANCON</v>
      </c>
    </row>
    <row r="116" spans="2:26" x14ac:dyDescent="0.25">
      <c r="B116" s="2" t="s">
        <v>740</v>
      </c>
      <c r="C116" s="2" t="s">
        <v>741</v>
      </c>
      <c r="D116" s="3" t="s">
        <v>742</v>
      </c>
      <c r="E116" s="3" t="s">
        <v>743</v>
      </c>
      <c r="F116" s="3" t="str">
        <f>VLOOKUP(D116,[1]Feuil1!$D$11:$E$1333,2,FALSE)</f>
        <v>2016-002-000342</v>
      </c>
      <c r="G116" s="3" t="s">
        <v>744</v>
      </c>
      <c r="H116" s="3" t="str">
        <f>VLOOKUP(C116,[2]Initial!$B$10:$D$2189,3,FALSE)&amp;", 26470 LA MOTTE CHALANCON"</f>
        <v xml:space="preserve">  , 26470 LA MOTTE CHALANCON</v>
      </c>
      <c r="I116" s="3" t="s">
        <v>28</v>
      </c>
      <c r="J116" s="3">
        <v>290</v>
      </c>
      <c r="K116" s="3"/>
      <c r="L116" s="3"/>
      <c r="M116" s="3"/>
      <c r="N116" s="3"/>
      <c r="O116" s="3"/>
      <c r="P116" s="3"/>
      <c r="Q116" s="3"/>
      <c r="R116" s="3">
        <v>3960</v>
      </c>
      <c r="S116" s="3"/>
      <c r="T116" s="3"/>
      <c r="U116" s="3">
        <f>VLOOKUP(B116,[2]Initial!$B$10:$E$2189,4,FALSE)</f>
        <v>9616</v>
      </c>
      <c r="V116" s="1">
        <f>VLOOKUP(B116,[2]Initial!$B$10:$F$2189,5,FALSE)</f>
        <v>0</v>
      </c>
      <c r="Z116" s="1" t="str">
        <f>VLOOKUP(F116,[1]Feuil1!$P$13:$R$1333,3,FALSE)</f>
        <v>Maître Antoine PAPAS 16 Draye de Meyne, 26111 NYONS</v>
      </c>
    </row>
    <row r="117" spans="2:26" x14ac:dyDescent="0.25">
      <c r="B117" s="2" t="s">
        <v>745</v>
      </c>
      <c r="C117" s="2" t="s">
        <v>746</v>
      </c>
      <c r="D117" s="3" t="s">
        <v>747</v>
      </c>
      <c r="E117" s="3" t="s">
        <v>748</v>
      </c>
      <c r="F117" s="3" t="str">
        <f>VLOOKUP(D117,[1]Feuil1!$D$11:$E$1333,2,FALSE)</f>
        <v>2016-002-000308</v>
      </c>
      <c r="G117" s="3" t="s">
        <v>749</v>
      </c>
      <c r="H117" s="3" t="str">
        <f>VLOOKUP(C117,[2]Initial!$B$10:$D$2189,3,FALSE)&amp;", 26470 LA MOTTE CHALANCON"</f>
        <v xml:space="preserve">  Saint Andre, 26470 LA MOTTE CHALANCON</v>
      </c>
      <c r="I117" s="3" t="s">
        <v>750</v>
      </c>
      <c r="J117" s="3" t="s">
        <v>751</v>
      </c>
      <c r="K117" s="3">
        <v>2003</v>
      </c>
      <c r="L117" s="3"/>
      <c r="M117" s="3"/>
      <c r="N117" s="3"/>
      <c r="O117" s="3"/>
      <c r="P117" s="3"/>
      <c r="Q117" s="3"/>
      <c r="R117" s="3">
        <v>3440</v>
      </c>
      <c r="S117" s="3"/>
      <c r="T117" s="3"/>
      <c r="U117" s="3">
        <f>VLOOKUP(B117,[2]Initial!$B$10:$E$2189,4,FALSE)</f>
        <v>184</v>
      </c>
      <c r="V117" s="1">
        <f>VLOOKUP(B117,[2]Initial!$B$10:$F$2189,5,FALSE)</f>
        <v>0</v>
      </c>
      <c r="Z117" s="1" t="str">
        <f>VLOOKUP(F117,[1]Feuil1!$P$13:$R$1333,3,FALSE)</f>
        <v>N° 70 LE MAIL DE LA CHAPELLE, 13760 SAINT CANNAT</v>
      </c>
    </row>
    <row r="118" spans="2:26" x14ac:dyDescent="0.25">
      <c r="B118" s="2" t="s">
        <v>752</v>
      </c>
      <c r="C118" s="2" t="s">
        <v>753</v>
      </c>
      <c r="D118" s="3" t="s">
        <v>114</v>
      </c>
      <c r="E118" s="3" t="s">
        <v>754</v>
      </c>
      <c r="F118" s="3" t="str">
        <f>VLOOKUP(D118,[1]Feuil1!$D$11:$E$1333,2,FALSE)</f>
        <v>2016-002-000258</v>
      </c>
      <c r="G118" s="3" t="s">
        <v>755</v>
      </c>
      <c r="H118" s="3" t="str">
        <f>VLOOKUP(C118,[2]Initial!$B$10:$D$2189,3,FALSE)&amp;", 26470 LA MOTTE CHALANCON"</f>
        <v xml:space="preserve">  , 26470 LA MOTTE CHALANCON</v>
      </c>
      <c r="I118" s="3" t="s">
        <v>28</v>
      </c>
      <c r="J118" s="3" t="s">
        <v>756</v>
      </c>
      <c r="K118" s="3">
        <v>2002</v>
      </c>
      <c r="L118" s="3"/>
      <c r="M118" s="3"/>
      <c r="N118" s="3"/>
      <c r="O118" s="3"/>
      <c r="P118" s="3"/>
      <c r="Q118" s="3"/>
      <c r="R118" s="3">
        <v>2920</v>
      </c>
      <c r="S118" s="3"/>
      <c r="T118" s="3"/>
      <c r="U118" s="3">
        <f>VLOOKUP(B118,[2]Initial!$B$10:$E$2189,4,FALSE)</f>
        <v>678</v>
      </c>
      <c r="V118" s="1">
        <f>VLOOKUP(B118,[2]Initial!$B$10:$F$2189,5,FALSE)</f>
        <v>0</v>
      </c>
      <c r="Z118" s="1" t="str">
        <f>VLOOKUP(F118,[1]Feuil1!$P$13:$R$1333,3,FALSE)</f>
        <v>La Genine, 26470 LA MOTTE CHALANCON</v>
      </c>
    </row>
    <row r="119" spans="2:26" x14ac:dyDescent="0.25">
      <c r="B119" s="2" t="s">
        <v>757</v>
      </c>
      <c r="C119" s="2" t="s">
        <v>758</v>
      </c>
      <c r="D119" s="3" t="s">
        <v>759</v>
      </c>
      <c r="E119" s="3" t="s">
        <v>760</v>
      </c>
      <c r="F119" s="3" t="str">
        <f>VLOOKUP(D119,[1]Feuil1!$D$11:$E$1333,2,FALSE)</f>
        <v>2016-002-000050</v>
      </c>
      <c r="G119" s="3" t="s">
        <v>761</v>
      </c>
      <c r="H119" s="3" t="str">
        <f>VLOOKUP(C119,[2]Initial!$B$10:$D$2189,3,FALSE)&amp;", 26470 LA MOTTE CHALANCON"</f>
        <v xml:space="preserve">  , 26470 LA MOTTE CHALANCON</v>
      </c>
      <c r="I119" s="3" t="s">
        <v>28</v>
      </c>
      <c r="J119" s="3">
        <v>77377530</v>
      </c>
      <c r="K119" s="3"/>
      <c r="L119" s="3"/>
      <c r="M119" s="3"/>
      <c r="N119" s="3"/>
      <c r="O119" s="3"/>
      <c r="P119" s="3"/>
      <c r="Q119" s="3"/>
      <c r="R119" s="3">
        <v>230</v>
      </c>
      <c r="S119" s="3"/>
      <c r="T119" s="3"/>
      <c r="U119" s="3">
        <f>VLOOKUP(B119,[2]Initial!$B$10:$E$2189,4,FALSE)</f>
        <v>117</v>
      </c>
      <c r="V119" s="1">
        <f>VLOOKUP(B119,[2]Initial!$B$10:$F$2189,5,FALSE)</f>
        <v>0</v>
      </c>
      <c r="Z119" s="1" t="str">
        <f>VLOOKUP(F119,[1]Feuil1!$P$13:$R$1333,3,FALSE)</f>
        <v>76 CHEMIN DES ESTIMEURS SUD EST, 84100 VALREAS</v>
      </c>
    </row>
    <row r="120" spans="2:26" x14ac:dyDescent="0.25">
      <c r="B120" s="2" t="s">
        <v>762</v>
      </c>
      <c r="C120" s="2" t="s">
        <v>763</v>
      </c>
      <c r="D120" s="3" t="s">
        <v>764</v>
      </c>
      <c r="E120" s="3" t="s">
        <v>765</v>
      </c>
      <c r="F120" s="3" t="str">
        <f>VLOOKUP(D120,[1]Feuil1!$D$11:$E$1333,2,FALSE)</f>
        <v>2016-002-000234</v>
      </c>
      <c r="G120" s="3" t="s">
        <v>766</v>
      </c>
      <c r="H120" s="3" t="str">
        <f>VLOOKUP(C120,[2]Initial!$B$10:$D$2189,3,FALSE)&amp;", 26470 LA MOTTE CHALANCON"</f>
        <v xml:space="preserve">  , 26470 LA MOTTE CHALANCON</v>
      </c>
      <c r="I120" s="3" t="s">
        <v>28</v>
      </c>
      <c r="J120" s="3" t="s">
        <v>767</v>
      </c>
      <c r="K120" s="3">
        <v>1996</v>
      </c>
      <c r="L120" s="3"/>
      <c r="M120" s="3"/>
      <c r="N120" s="3"/>
      <c r="O120" s="3"/>
      <c r="P120" s="3"/>
      <c r="Q120" s="3"/>
      <c r="R120" s="3">
        <v>3510</v>
      </c>
      <c r="S120" s="3"/>
      <c r="T120" s="3"/>
      <c r="U120" s="3">
        <f>VLOOKUP(B120,[2]Initial!$B$10:$E$2189,4,FALSE)</f>
        <v>668</v>
      </c>
      <c r="V120" s="1">
        <f>VLOOKUP(B120,[2]Initial!$B$10:$F$2189,5,FALSE)</f>
        <v>0</v>
      </c>
      <c r="Z120" s="1" t="str">
        <f>VLOOKUP(F120,[1]Feuil1!$P$13:$R$1333,3,FALSE)</f>
        <v>La Paravende-, 26470 LA MOTTE  CHALANCON</v>
      </c>
    </row>
    <row r="121" spans="2:26" x14ac:dyDescent="0.25">
      <c r="B121" s="2" t="s">
        <v>768</v>
      </c>
      <c r="C121" s="2" t="s">
        <v>769</v>
      </c>
      <c r="D121" s="3" t="s">
        <v>770</v>
      </c>
      <c r="E121" s="3" t="s">
        <v>771</v>
      </c>
      <c r="F121" s="3" t="str">
        <f>VLOOKUP(D121,[1]Feuil1!$D$11:$E$1333,2,FALSE)</f>
        <v>2016-002-000353</v>
      </c>
      <c r="G121" s="3" t="s">
        <v>772</v>
      </c>
      <c r="H121" s="3" t="str">
        <f>VLOOKUP(C121,[2]Initial!$B$10:$D$2189,3,FALSE)&amp;", 26470 LA MOTTE CHALANCON"</f>
        <v xml:space="preserve">  , 26470 LA MOTTE CHALANCON</v>
      </c>
      <c r="I121" s="3" t="s">
        <v>28</v>
      </c>
      <c r="J121" s="3" t="s">
        <v>773</v>
      </c>
      <c r="K121" s="3">
        <v>1973</v>
      </c>
      <c r="L121" s="3"/>
      <c r="M121" s="3"/>
      <c r="N121" s="3"/>
      <c r="O121" s="3"/>
      <c r="P121" s="3"/>
      <c r="Q121" s="3"/>
      <c r="R121" s="3">
        <v>3920</v>
      </c>
      <c r="S121" s="3"/>
      <c r="T121" s="3"/>
      <c r="U121" s="3">
        <f>VLOOKUP(B121,[2]Initial!$B$10:$E$2189,4,FALSE)</f>
        <v>9650</v>
      </c>
      <c r="V121" s="1">
        <f>VLOOKUP(B121,[2]Initial!$B$10:$F$2189,5,FALSE)</f>
        <v>0</v>
      </c>
      <c r="Z121" s="1" t="str">
        <f>VLOOKUP(F121,[1]Feuil1!$P$13:$R$1333,3,FALSE)</f>
        <v>La Paravende, 26470 LA MOTTE CHALANCON</v>
      </c>
    </row>
    <row r="122" spans="2:26" x14ac:dyDescent="0.25">
      <c r="B122" s="2" t="s">
        <v>774</v>
      </c>
      <c r="C122" s="2" t="s">
        <v>775</v>
      </c>
      <c r="D122" s="3" t="s">
        <v>776</v>
      </c>
      <c r="E122" s="3" t="s">
        <v>777</v>
      </c>
      <c r="F122" s="3" t="str">
        <f>VLOOKUP(D122,[1]Feuil1!$D$11:$E$1333,2,FALSE)</f>
        <v>2016-002-000256</v>
      </c>
      <c r="G122" s="3" t="s">
        <v>778</v>
      </c>
      <c r="H122" s="3" t="str">
        <f>VLOOKUP(C122,[2]Initial!$B$10:$D$2189,3,FALSE)&amp;", 26470 LA MOTTE CHALANCON"</f>
        <v>46 bis grande Rue, 26470 LA MOTTE CHALANCON</v>
      </c>
      <c r="I122" s="3" t="s">
        <v>779</v>
      </c>
      <c r="J122" s="3" t="s">
        <v>780</v>
      </c>
      <c r="K122" s="3">
        <v>1996</v>
      </c>
      <c r="L122" s="3"/>
      <c r="M122" s="3"/>
      <c r="N122" s="3"/>
      <c r="O122" s="3"/>
      <c r="P122" s="3"/>
      <c r="Q122" s="3"/>
      <c r="R122" s="3">
        <v>2890</v>
      </c>
      <c r="S122" s="3"/>
      <c r="T122" s="3"/>
      <c r="U122" s="3">
        <f>VLOOKUP(B122,[2]Initial!$B$10:$E$2189,4,FALSE)</f>
        <v>78</v>
      </c>
      <c r="V122" s="1">
        <f>VLOOKUP(B122,[2]Initial!$B$10:$F$2189,5,FALSE)</f>
        <v>0</v>
      </c>
      <c r="Z122" s="1" t="str">
        <f>VLOOKUP(F122,[1]Feuil1!$P$13:$R$1333,3,FALSE)</f>
        <v>46 bis GRANDE RUE, 69800 ST PRIEST</v>
      </c>
    </row>
    <row r="123" spans="2:26" x14ac:dyDescent="0.25">
      <c r="B123" s="2" t="s">
        <v>781</v>
      </c>
      <c r="C123" s="2" t="s">
        <v>782</v>
      </c>
      <c r="D123" s="3" t="s">
        <v>783</v>
      </c>
      <c r="E123" s="3" t="s">
        <v>784</v>
      </c>
      <c r="F123" s="3" t="str">
        <f>VLOOKUP(D123,[1]Feuil1!$D$11:$E$1333,2,FALSE)</f>
        <v>2016-002-000063</v>
      </c>
      <c r="G123" s="3" t="s">
        <v>785</v>
      </c>
      <c r="H123" s="3" t="str">
        <f>VLOOKUP(C123,[2]Initial!$B$10:$D$2189,3,FALSE)&amp;", 26470 LA MOTTE CHALANCON"</f>
        <v xml:space="preserve">  , 26470 LA MOTTE CHALANCON</v>
      </c>
      <c r="I123" s="3" t="s">
        <v>28</v>
      </c>
      <c r="J123" s="3" t="s">
        <v>786</v>
      </c>
      <c r="K123" s="3">
        <v>2012</v>
      </c>
      <c r="L123" s="3"/>
      <c r="M123" s="3"/>
      <c r="N123" s="3"/>
      <c r="O123" s="3"/>
      <c r="P123" s="3"/>
      <c r="Q123" s="3"/>
      <c r="R123" s="3">
        <v>4810</v>
      </c>
      <c r="S123" s="3"/>
      <c r="T123" s="3"/>
      <c r="U123" s="3">
        <f>VLOOKUP(B123,[2]Initial!$B$10:$E$2189,4,FALSE)</f>
        <v>2</v>
      </c>
      <c r="V123" s="1">
        <f>VLOOKUP(B123,[2]Initial!$B$10:$F$2189,5,FALSE)</f>
        <v>0</v>
      </c>
      <c r="Z123" s="1" t="str">
        <f>VLOOKUP(F123,[1]Feuil1!$P$13:$R$1333,3,FALSE)</f>
        <v>464 CHEMIN DES GOUTTES, 69670 VAUGNERAY</v>
      </c>
    </row>
    <row r="124" spans="2:26" x14ac:dyDescent="0.25">
      <c r="B124" s="2" t="s">
        <v>787</v>
      </c>
      <c r="C124" s="2" t="s">
        <v>788</v>
      </c>
      <c r="D124" s="3" t="s">
        <v>789</v>
      </c>
      <c r="E124" s="3" t="s">
        <v>790</v>
      </c>
      <c r="F124" s="3" t="str">
        <f>VLOOKUP(D124,[1]Feuil1!$D$11:$E$1333,2,FALSE)</f>
        <v>2016-002-000116</v>
      </c>
      <c r="G124" s="3" t="s">
        <v>791</v>
      </c>
      <c r="H124" s="3" t="str">
        <f>VLOOKUP(C124,[2]Initial!$B$10:$D$2189,3,FALSE)&amp;", 26470 LA MOTTE CHALANCON"</f>
        <v xml:space="preserve">  Résidence les Arcs , Bat i, 26470 LA MOTTE CHALANCON</v>
      </c>
      <c r="I124" s="3" t="s">
        <v>792</v>
      </c>
      <c r="J124" s="3" t="s">
        <v>793</v>
      </c>
      <c r="K124" s="3">
        <v>2000</v>
      </c>
      <c r="L124" s="3"/>
      <c r="M124" s="3"/>
      <c r="N124" s="3"/>
      <c r="O124" s="3"/>
      <c r="P124" s="3"/>
      <c r="Q124" s="3"/>
      <c r="R124" s="3">
        <v>1470</v>
      </c>
      <c r="S124" s="3"/>
      <c r="T124" s="3"/>
      <c r="U124" s="3">
        <f>VLOOKUP(B124,[2]Initial!$B$10:$E$2189,4,FALSE)</f>
        <v>960</v>
      </c>
      <c r="V124" s="1">
        <f>VLOOKUP(B124,[2]Initial!$B$10:$F$2189,5,FALSE)</f>
        <v>0</v>
      </c>
      <c r="Z124" s="1" t="str">
        <f>VLOOKUP(F124,[1]Feuil1!$P$13:$R$1333,3,FALSE)</f>
        <v>LA RIVIERE, 26470 LA MOTTE  CHALANCON</v>
      </c>
    </row>
    <row r="125" spans="2:26" x14ac:dyDescent="0.25">
      <c r="B125" s="2" t="s">
        <v>794</v>
      </c>
      <c r="C125" s="2" t="s">
        <v>795</v>
      </c>
      <c r="D125" s="3" t="s">
        <v>796</v>
      </c>
      <c r="E125" s="3" t="s">
        <v>797</v>
      </c>
      <c r="F125" s="3" t="str">
        <f>VLOOKUP(D125,[1]Feuil1!$D$11:$E$1333,2,FALSE)</f>
        <v>2016-002-000146</v>
      </c>
      <c r="G125" s="3" t="s">
        <v>798</v>
      </c>
      <c r="H125" s="3" t="str">
        <f>VLOOKUP(C125,[2]Initial!$B$10:$D$2189,3,FALSE)&amp;", 26470 LA MOTTE CHALANCON"</f>
        <v>1  rue des Jardins, 26470 LA MOTTE CHALANCON</v>
      </c>
      <c r="I125" s="3" t="s">
        <v>799</v>
      </c>
      <c r="J125" s="3" t="s">
        <v>800</v>
      </c>
      <c r="K125" s="3">
        <v>2012</v>
      </c>
      <c r="L125" s="3"/>
      <c r="M125" s="3"/>
      <c r="N125" s="3"/>
      <c r="O125" s="3"/>
      <c r="P125" s="3"/>
      <c r="Q125" s="3"/>
      <c r="R125" s="3">
        <v>1810</v>
      </c>
      <c r="S125" s="3"/>
      <c r="T125" s="3"/>
      <c r="U125" s="3">
        <f>VLOOKUP(B125,[2]Initial!$B$10:$E$2189,4,FALSE)</f>
        <v>51</v>
      </c>
      <c r="V125" s="1">
        <f>VLOOKUP(B125,[2]Initial!$B$10:$F$2189,5,FALSE)</f>
        <v>0</v>
      </c>
      <c r="Z125" s="1" t="str">
        <f>VLOOKUP(F125,[1]Feuil1!$P$13:$R$1333,3,FALSE)</f>
        <v>1 rue des Jardins, 67400 ILLKIRCH</v>
      </c>
    </row>
    <row r="126" spans="2:26" x14ac:dyDescent="0.25">
      <c r="B126" s="2" t="s">
        <v>801</v>
      </c>
      <c r="C126" s="2" t="s">
        <v>802</v>
      </c>
      <c r="D126" s="3" t="s">
        <v>803</v>
      </c>
      <c r="E126" s="3" t="s">
        <v>804</v>
      </c>
      <c r="F126" s="3" t="str">
        <f>VLOOKUP(D126,[1]Feuil1!$D$11:$E$1333,2,FALSE)</f>
        <v>2016-002-000326</v>
      </c>
      <c r="G126" s="3" t="s">
        <v>805</v>
      </c>
      <c r="H126" s="3" t="str">
        <f>VLOOKUP(C126,[2]Initial!$B$10:$D$2189,3,FALSE)&amp;", 26470 LA MOTTE CHALANCON"</f>
        <v xml:space="preserve">  , 26470 LA MOTTE CHALANCON</v>
      </c>
      <c r="I126" s="3" t="s">
        <v>28</v>
      </c>
      <c r="J126" s="3">
        <v>77391455</v>
      </c>
      <c r="K126" s="3"/>
      <c r="L126" s="3"/>
      <c r="M126" s="3"/>
      <c r="N126" s="3"/>
      <c r="O126" s="3"/>
      <c r="P126" s="3"/>
      <c r="Q126" s="3"/>
      <c r="R126" s="3">
        <v>3660</v>
      </c>
      <c r="S126" s="3"/>
      <c r="T126" s="3"/>
      <c r="U126" s="3">
        <f>VLOOKUP(B126,[2]Initial!$B$10:$E$2189,4,FALSE)</f>
        <v>1951</v>
      </c>
      <c r="V126" s="1">
        <f>VLOOKUP(B126,[2]Initial!$B$10:$F$2189,5,FALSE)</f>
        <v>0</v>
      </c>
      <c r="Z126" s="1" t="str">
        <f>VLOOKUP(F126,[1]Feuil1!$P$13:$R$1333,3,FALSE)</f>
        <v>LA RIVIERE, 26470 LA MOTTE  CHALANCON</v>
      </c>
    </row>
    <row r="127" spans="2:26" x14ac:dyDescent="0.25">
      <c r="B127" s="2" t="s">
        <v>806</v>
      </c>
      <c r="C127" s="2" t="s">
        <v>807</v>
      </c>
      <c r="D127" s="3" t="s">
        <v>808</v>
      </c>
      <c r="E127" s="3" t="s">
        <v>809</v>
      </c>
      <c r="F127" s="3" t="str">
        <f>VLOOKUP(D127,[1]Feuil1!$D$11:$E$1333,2,FALSE)</f>
        <v>2016-002-000304</v>
      </c>
      <c r="G127" s="3" t="s">
        <v>810</v>
      </c>
      <c r="H127" s="3" t="str">
        <f>VLOOKUP(C127,[2]Initial!$B$10:$D$2189,3,FALSE)&amp;", 26470 LA MOTTE CHALANCON"</f>
        <v>1  Impasse du Golf, 26470 LA MOTTE CHALANCON</v>
      </c>
      <c r="I127" s="3" t="s">
        <v>811</v>
      </c>
      <c r="J127" s="3" t="s">
        <v>812</v>
      </c>
      <c r="K127" s="3"/>
      <c r="L127" s="3"/>
      <c r="M127" s="3"/>
      <c r="N127" s="3"/>
      <c r="O127" s="3"/>
      <c r="P127" s="3"/>
      <c r="Q127" s="3"/>
      <c r="R127" s="3">
        <v>3390</v>
      </c>
      <c r="S127" s="3"/>
      <c r="T127" s="3"/>
      <c r="U127" s="3">
        <f>VLOOKUP(B127,[2]Initial!$B$10:$E$2189,4,FALSE)</f>
        <v>3038</v>
      </c>
      <c r="V127" s="1">
        <f>VLOOKUP(B127,[2]Initial!$B$10:$F$2189,5,FALSE)</f>
        <v>0</v>
      </c>
      <c r="Z127" s="1" t="str">
        <f>VLOOKUP(F127,[1]Feuil1!$P$13:$R$1333,3,FALSE)</f>
        <v>1 IMPASSE DU GOLF, 69600 OULLINS</v>
      </c>
    </row>
    <row r="128" spans="2:26" x14ac:dyDescent="0.25">
      <c r="B128" s="2" t="s">
        <v>813</v>
      </c>
      <c r="C128" s="2" t="s">
        <v>814</v>
      </c>
      <c r="D128" s="3" t="s">
        <v>815</v>
      </c>
      <c r="E128" s="3" t="s">
        <v>816</v>
      </c>
      <c r="F128" s="3" t="str">
        <f>VLOOKUP(D128,[1]Feuil1!$D$11:$E$1333,2,FALSE)</f>
        <v>2016-002-000364</v>
      </c>
      <c r="G128" s="3" t="s">
        <v>817</v>
      </c>
      <c r="H128" s="3" t="str">
        <f>VLOOKUP(C128,[2]Initial!$B$10:$D$2189,3,FALSE)&amp;", 26470 LA MOTTE CHALANCON"</f>
        <v xml:space="preserve">  La Rivière, 26470 LA MOTTE CHALANCON</v>
      </c>
      <c r="I128" s="3" t="s">
        <v>818</v>
      </c>
      <c r="J128" s="3" t="s">
        <v>819</v>
      </c>
      <c r="K128" s="3">
        <v>1999</v>
      </c>
      <c r="L128" s="3"/>
      <c r="M128" s="3"/>
      <c r="N128" s="3"/>
      <c r="O128" s="3"/>
      <c r="P128" s="3"/>
      <c r="Q128" s="3"/>
      <c r="R128" s="3">
        <v>4060</v>
      </c>
      <c r="S128" s="3"/>
      <c r="T128" s="3"/>
      <c r="U128" s="3">
        <f>VLOOKUP(B128,[2]Initial!$B$10:$E$2189,4,FALSE)</f>
        <v>1135</v>
      </c>
      <c r="V128" s="1">
        <f>VLOOKUP(B128,[2]Initial!$B$10:$F$2189,5,FALSE)</f>
        <v>0</v>
      </c>
      <c r="Z128" s="1" t="str">
        <f>VLOOKUP(F128,[1]Feuil1!$P$13:$R$1333,3,FALSE)</f>
        <v>Quartier La Rivière Chalancon, 26470 LA MOTTE CHALANCON</v>
      </c>
    </row>
    <row r="129" spans="2:26" x14ac:dyDescent="0.25">
      <c r="B129" s="2" t="s">
        <v>820</v>
      </c>
      <c r="C129" s="2" t="s">
        <v>821</v>
      </c>
      <c r="D129" s="3" t="s">
        <v>822</v>
      </c>
      <c r="E129" s="3" t="s">
        <v>823</v>
      </c>
      <c r="F129" s="3" t="str">
        <f>VLOOKUP(D129,[1]Feuil1!$D$11:$E$1333,2,FALSE)</f>
        <v>2016-002-000221</v>
      </c>
      <c r="G129" s="3" t="s">
        <v>824</v>
      </c>
      <c r="H129" s="3" t="str">
        <f>VLOOKUP(C129,[2]Initial!$B$10:$D$2189,3,FALSE)&amp;", 26470 LA MOTTE CHALANCON"</f>
        <v xml:space="preserve">  Ferme de la Rivière, 26470 LA MOTTE CHALANCON</v>
      </c>
      <c r="I129" s="3" t="s">
        <v>825</v>
      </c>
      <c r="J129" s="3" t="s">
        <v>826</v>
      </c>
      <c r="K129" s="3"/>
      <c r="L129" s="3"/>
      <c r="M129" s="3"/>
      <c r="N129" s="3"/>
      <c r="O129" s="3"/>
      <c r="P129" s="3"/>
      <c r="Q129" s="3"/>
      <c r="R129" s="3">
        <v>1170</v>
      </c>
      <c r="S129" s="3"/>
      <c r="T129" s="3"/>
      <c r="U129" s="3">
        <f>VLOOKUP(B129,[2]Initial!$B$10:$E$2189,4,FALSE)</f>
        <v>6011</v>
      </c>
      <c r="V129" s="1">
        <f>VLOOKUP(B129,[2]Initial!$B$10:$F$2189,5,FALSE)</f>
        <v>0</v>
      </c>
      <c r="Z129" s="1" t="str">
        <f>VLOOKUP(F129,[1]Feuil1!$P$13:$R$1333,3,FALSE)</f>
        <v>96 ROUTE DE VERSONNEX, 1170 SEGNY</v>
      </c>
    </row>
    <row r="130" spans="2:26" x14ac:dyDescent="0.25">
      <c r="B130" s="2" t="s">
        <v>827</v>
      </c>
      <c r="C130" s="2" t="s">
        <v>828</v>
      </c>
      <c r="D130" s="3" t="s">
        <v>829</v>
      </c>
      <c r="E130" s="3" t="s">
        <v>830</v>
      </c>
      <c r="F130" s="3" t="str">
        <f>VLOOKUP(D130,[1]Feuil1!$D$11:$E$1333,2,FALSE)</f>
        <v>2016-002-000192</v>
      </c>
      <c r="G130" s="3" t="s">
        <v>831</v>
      </c>
      <c r="H130" s="3" t="str">
        <f>VLOOKUP(C130,[2]Initial!$B$10:$D$2189,3,FALSE)&amp;", 26470 LA MOTTE CHALANCON"</f>
        <v xml:space="preserve">  La Rivière, 26470 LA MOTTE CHALANCON</v>
      </c>
      <c r="I130" s="3" t="s">
        <v>818</v>
      </c>
      <c r="J130" s="3" t="s">
        <v>832</v>
      </c>
      <c r="K130" s="3">
        <v>1976</v>
      </c>
      <c r="L130" s="3"/>
      <c r="M130" s="3"/>
      <c r="N130" s="3"/>
      <c r="O130" s="3"/>
      <c r="P130" s="3"/>
      <c r="Q130" s="3"/>
      <c r="R130" s="3">
        <v>2120</v>
      </c>
      <c r="S130" s="3"/>
      <c r="T130" s="3"/>
      <c r="U130" s="3">
        <f>VLOOKUP(B130,[2]Initial!$B$10:$E$2189,4,FALSE)</f>
        <v>1510</v>
      </c>
      <c r="V130" s="1">
        <f>VLOOKUP(B130,[2]Initial!$B$10:$F$2189,5,FALSE)</f>
        <v>0</v>
      </c>
      <c r="Z130" s="1" t="str">
        <f>VLOOKUP(F130,[1]Feuil1!$P$13:$R$1333,3,FALSE)</f>
        <v>La Rivière, 26470 LA MOTTE CHALANCON</v>
      </c>
    </row>
    <row r="131" spans="2:26" x14ac:dyDescent="0.25">
      <c r="B131" s="2" t="s">
        <v>833</v>
      </c>
      <c r="C131" s="2" t="s">
        <v>834</v>
      </c>
      <c r="D131" s="3" t="s">
        <v>835</v>
      </c>
      <c r="E131" s="3" t="s">
        <v>836</v>
      </c>
      <c r="F131" s="3" t="str">
        <f>VLOOKUP(D131,[1]Feuil1!$D$11:$E$1333,2,FALSE)</f>
        <v>2016-002-000341</v>
      </c>
      <c r="G131" s="3" t="s">
        <v>837</v>
      </c>
      <c r="H131" s="3" t="str">
        <f>VLOOKUP(C131,[2]Initial!$B$10:$D$2189,3,FALSE)&amp;", 26470 LA MOTTE CHALANCON"</f>
        <v xml:space="preserve">  23 rue des Etourneaux, 26470 LA MOTTE CHALANCON</v>
      </c>
      <c r="I131" s="3" t="s">
        <v>838</v>
      </c>
      <c r="J131" s="3" t="s">
        <v>839</v>
      </c>
      <c r="K131" s="3">
        <v>2002</v>
      </c>
      <c r="L131" s="3"/>
      <c r="M131" s="3"/>
      <c r="N131" s="3"/>
      <c r="O131" s="3"/>
      <c r="P131" s="3"/>
      <c r="Q131" s="3"/>
      <c r="R131" s="3">
        <v>3790</v>
      </c>
      <c r="S131" s="3"/>
      <c r="T131" s="3"/>
      <c r="U131" s="3">
        <f>VLOOKUP(B131,[2]Initial!$B$10:$E$2189,4,FALSE)</f>
        <v>47</v>
      </c>
      <c r="V131" s="1">
        <f>VLOOKUP(B131,[2]Initial!$B$10:$F$2189,5,FALSE)</f>
        <v>0</v>
      </c>
      <c r="Z131" s="1" t="str">
        <f>VLOOKUP(F131,[1]Feuil1!$P$13:$R$1333,3,FALSE)</f>
        <v xml:space="preserve"> 5 RUE BORDENAVE D ABERE, 64000 PAU</v>
      </c>
    </row>
    <row r="132" spans="2:26" x14ac:dyDescent="0.25">
      <c r="B132" s="2" t="s">
        <v>840</v>
      </c>
      <c r="C132" s="2" t="s">
        <v>841</v>
      </c>
      <c r="D132" s="3" t="s">
        <v>842</v>
      </c>
      <c r="E132" s="3" t="s">
        <v>843</v>
      </c>
      <c r="F132" s="3" t="str">
        <f>VLOOKUP(D132,[1]Feuil1!$D$11:$E$1333,2,FALSE)</f>
        <v>2016-002-000163</v>
      </c>
      <c r="G132" s="3" t="s">
        <v>844</v>
      </c>
      <c r="H132" s="3" t="str">
        <f>VLOOKUP(C132,[2]Initial!$B$10:$D$2189,3,FALSE)&amp;", 26470 LA MOTTE CHALANCON"</f>
        <v xml:space="preserve">  Saint Aries, 26470 LA MOTTE CHALANCON</v>
      </c>
      <c r="I132" s="3" t="s">
        <v>845</v>
      </c>
      <c r="J132" s="3" t="s">
        <v>846</v>
      </c>
      <c r="K132" s="3">
        <v>1994</v>
      </c>
      <c r="L132" s="3"/>
      <c r="M132" s="3"/>
      <c r="N132" s="3"/>
      <c r="O132" s="3"/>
      <c r="P132" s="3"/>
      <c r="Q132" s="3"/>
      <c r="R132" s="3">
        <v>1860</v>
      </c>
      <c r="S132" s="3"/>
      <c r="T132" s="3"/>
      <c r="U132" s="3">
        <f>VLOOKUP(B132,[2]Initial!$B$10:$E$2189,4,FALSE)</f>
        <v>3937</v>
      </c>
      <c r="V132" s="1">
        <f>VLOOKUP(B132,[2]Initial!$B$10:$F$2189,5,FALSE)</f>
        <v>0</v>
      </c>
      <c r="Z132" s="1" t="str">
        <f>VLOOKUP(F132,[1]Feuil1!$P$13:$R$1333,3,FALSE)</f>
        <v>Saint Aries, 26470 LA MOTTE CHALANCON</v>
      </c>
    </row>
    <row r="133" spans="2:26" x14ac:dyDescent="0.25">
      <c r="B133" s="2" t="s">
        <v>847</v>
      </c>
      <c r="C133" s="2" t="s">
        <v>848</v>
      </c>
      <c r="D133" s="3" t="s">
        <v>849</v>
      </c>
      <c r="E133" s="3" t="s">
        <v>850</v>
      </c>
      <c r="F133" s="3" t="str">
        <f>VLOOKUP(D133,[1]Feuil1!$D$11:$E$1333,2,FALSE)</f>
        <v>2016-002-000254</v>
      </c>
      <c r="G133" s="3" t="s">
        <v>851</v>
      </c>
      <c r="H133" s="3" t="str">
        <f>VLOOKUP(C133,[2]Initial!$B$10:$D$2189,3,FALSE)&amp;", 26470 LA MOTTE CHALANCON"</f>
        <v xml:space="preserve">  la vidale, 26470 LA MOTTE CHALANCON</v>
      </c>
      <c r="I133" s="3" t="s">
        <v>852</v>
      </c>
      <c r="J133" s="3" t="s">
        <v>853</v>
      </c>
      <c r="K133" s="3">
        <v>2006</v>
      </c>
      <c r="L133" s="3"/>
      <c r="M133" s="3"/>
      <c r="N133" s="3"/>
      <c r="O133" s="3"/>
      <c r="P133" s="3"/>
      <c r="Q133" s="3"/>
      <c r="R133" s="3">
        <v>2040</v>
      </c>
      <c r="S133" s="3"/>
      <c r="T133" s="3"/>
      <c r="U133" s="3">
        <f>VLOOKUP(B133,[2]Initial!$B$10:$E$2189,4,FALSE)</f>
        <v>1026</v>
      </c>
      <c r="V133" s="1">
        <f>VLOOKUP(B133,[2]Initial!$B$10:$F$2189,5,FALSE)</f>
        <v>0</v>
      </c>
      <c r="Z133" s="1" t="str">
        <f>VLOOKUP(F133,[1]Feuil1!$P$13:$R$1333,3,FALSE)</f>
        <v>La Vidale-00153, 26470 LA MOTTE  CHALANCON</v>
      </c>
    </row>
    <row r="134" spans="2:26" x14ac:dyDescent="0.25">
      <c r="B134" s="2" t="s">
        <v>854</v>
      </c>
      <c r="C134" s="2" t="s">
        <v>855</v>
      </c>
      <c r="D134" s="3" t="s">
        <v>856</v>
      </c>
      <c r="E134" s="3" t="s">
        <v>857</v>
      </c>
      <c r="F134" s="3" t="str">
        <f>VLOOKUP(D134,[1]Feuil1!$D$11:$E$1333,2,FALSE)</f>
        <v>2016-002-000203</v>
      </c>
      <c r="G134" s="3" t="s">
        <v>858</v>
      </c>
      <c r="H134" s="3" t="str">
        <f>VLOOKUP(C134,[2]Initial!$B$10:$D$2189,3,FALSE)&amp;", 26470 LA MOTTE CHALANCON"</f>
        <v xml:space="preserve">  St Ariès, 26470 LA MOTTE CHALANCON</v>
      </c>
      <c r="I134" s="3" t="s">
        <v>859</v>
      </c>
      <c r="J134" s="3" t="s">
        <v>860</v>
      </c>
      <c r="K134" s="3">
        <v>2003</v>
      </c>
      <c r="L134" s="3"/>
      <c r="M134" s="3"/>
      <c r="N134" s="3"/>
      <c r="O134" s="3"/>
      <c r="P134" s="3"/>
      <c r="Q134" s="3"/>
      <c r="R134" s="3">
        <v>2290</v>
      </c>
      <c r="S134" s="3"/>
      <c r="T134" s="3"/>
      <c r="U134" s="3">
        <f>VLOOKUP(B134,[2]Initial!$B$10:$E$2189,4,FALSE)</f>
        <v>417</v>
      </c>
      <c r="V134" s="1">
        <f>VLOOKUP(B134,[2]Initial!$B$10:$F$2189,5,FALSE)</f>
        <v>0</v>
      </c>
      <c r="Z134" s="1" t="str">
        <f>VLOOKUP(F134,[1]Feuil1!$P$13:$R$1333,3,FALSE)</f>
        <v>CHEZ MME BERRARD MARIANNE LA PAILLETTE, 26220 MONJOUX</v>
      </c>
    </row>
    <row r="135" spans="2:26" x14ac:dyDescent="0.25">
      <c r="B135" s="2" t="s">
        <v>861</v>
      </c>
      <c r="C135" s="2" t="s">
        <v>862</v>
      </c>
      <c r="D135" s="3" t="s">
        <v>863</v>
      </c>
      <c r="E135" s="3" t="s">
        <v>864</v>
      </c>
      <c r="F135" s="3" t="str">
        <f>VLOOKUP(D135,[1]Feuil1!$D$11:$E$1333,2,FALSE)</f>
        <v>2016-002-000211</v>
      </c>
      <c r="G135" s="3" t="s">
        <v>865</v>
      </c>
      <c r="H135" s="3" t="str">
        <f>VLOOKUP(C135,[2]Initial!$B$10:$D$2189,3,FALSE)&amp;", 26470 LA MOTTE CHALANCON"</f>
        <v xml:space="preserve">  la vidale, 26470 LA MOTTE CHALANCON</v>
      </c>
      <c r="I135" s="3" t="s">
        <v>852</v>
      </c>
      <c r="J135" s="3" t="s">
        <v>866</v>
      </c>
      <c r="K135" s="3"/>
      <c r="L135" s="3"/>
      <c r="M135" s="3"/>
      <c r="N135" s="3"/>
      <c r="O135" s="3"/>
      <c r="P135" s="3"/>
      <c r="Q135" s="3"/>
      <c r="R135" s="3">
        <v>2400</v>
      </c>
      <c r="S135" s="3"/>
      <c r="T135" s="3"/>
      <c r="U135" s="3">
        <f>VLOOKUP(B135,[2]Initial!$B$10:$E$2189,4,FALSE)</f>
        <v>272</v>
      </c>
      <c r="V135" s="1">
        <f>VLOOKUP(B135,[2]Initial!$B$10:$F$2189,5,FALSE)</f>
        <v>0</v>
      </c>
      <c r="Z135" s="1" t="str">
        <f>VLOOKUP(F135,[1]Feuil1!$P$13:$R$1333,3,FALSE)</f>
        <v>7 rue des cigales LES BERARDS, 26120 CHABEUIL</v>
      </c>
    </row>
    <row r="136" spans="2:26" x14ac:dyDescent="0.25">
      <c r="B136" s="2" t="s">
        <v>867</v>
      </c>
      <c r="C136" s="2" t="s">
        <v>868</v>
      </c>
      <c r="D136" s="3" t="s">
        <v>869</v>
      </c>
      <c r="E136" s="3" t="s">
        <v>870</v>
      </c>
      <c r="F136" s="3" t="str">
        <f>VLOOKUP(D136,[1]Feuil1!$D$11:$E$1333,2,FALSE)</f>
        <v>2016-002-000249</v>
      </c>
      <c r="G136" s="3" t="s">
        <v>871</v>
      </c>
      <c r="H136" s="3" t="str">
        <f>VLOOKUP(C136,[2]Initial!$B$10:$D$2189,3,FALSE)&amp;", 26470 LA MOTTE CHALANCON"</f>
        <v xml:space="preserve">  Quartier La Vidale, 26470 LA MOTTE CHALANCON</v>
      </c>
      <c r="I136" s="3" t="s">
        <v>872</v>
      </c>
      <c r="J136" s="3" t="s">
        <v>873</v>
      </c>
      <c r="K136" s="3">
        <v>1988</v>
      </c>
      <c r="L136" s="3"/>
      <c r="M136" s="3"/>
      <c r="N136" s="3"/>
      <c r="O136" s="3"/>
      <c r="P136" s="3"/>
      <c r="Q136" s="3"/>
      <c r="R136" s="3">
        <v>1190</v>
      </c>
      <c r="S136" s="3"/>
      <c r="T136" s="3"/>
      <c r="U136" s="3">
        <f>VLOOKUP(B136,[2]Initial!$B$10:$E$2189,4,FALSE)</f>
        <v>1543</v>
      </c>
      <c r="V136" s="1">
        <f>VLOOKUP(B136,[2]Initial!$B$10:$F$2189,5,FALSE)</f>
        <v>0</v>
      </c>
      <c r="Z136" s="1" t="str">
        <f>VLOOKUP(F136,[1]Feuil1!$P$13:$R$1333,3,FALSE)</f>
        <v>la vidale, 26470 LA MOTTE  CHALANCON</v>
      </c>
    </row>
    <row r="137" spans="2:26" x14ac:dyDescent="0.25">
      <c r="B137" s="2" t="s">
        <v>874</v>
      </c>
      <c r="C137" s="2" t="s">
        <v>875</v>
      </c>
      <c r="D137" s="3" t="s">
        <v>876</v>
      </c>
      <c r="E137" s="3" t="s">
        <v>877</v>
      </c>
      <c r="F137" s="3" t="str">
        <f>VLOOKUP(D137,[1]Feuil1!$D$11:$E$1333,2,FALSE)</f>
        <v>2016-002-000242</v>
      </c>
      <c r="G137" s="3" t="s">
        <v>878</v>
      </c>
      <c r="H137" s="3" t="str">
        <f>VLOOKUP(C137,[2]Initial!$B$10:$D$2189,3,FALSE)&amp;", 26470 LA MOTTE CHALANCON"</f>
        <v xml:space="preserve">  , 26470 LA MOTTE CHALANCON</v>
      </c>
      <c r="I137" s="3" t="s">
        <v>28</v>
      </c>
      <c r="J137" s="3" t="s">
        <v>879</v>
      </c>
      <c r="K137" s="3">
        <v>1994</v>
      </c>
      <c r="L137" s="3"/>
      <c r="M137" s="3"/>
      <c r="N137" s="3"/>
      <c r="O137" s="3"/>
      <c r="P137" s="3"/>
      <c r="Q137" s="3"/>
      <c r="R137" s="3">
        <v>4730</v>
      </c>
      <c r="S137" s="3"/>
      <c r="T137" s="3"/>
      <c r="U137" s="3">
        <f>VLOOKUP(B137,[2]Initial!$B$10:$E$2189,4,FALSE)</f>
        <v>1376</v>
      </c>
      <c r="V137" s="1">
        <f>VLOOKUP(B137,[2]Initial!$B$10:$F$2189,5,FALSE)</f>
        <v>0</v>
      </c>
      <c r="Z137" s="1" t="str">
        <f>VLOOKUP(F137,[1]Feuil1!$P$13:$R$1333,3,FALSE)</f>
        <v>LARIVIEREA000, 26470 LA MOTTE  CHALANCON</v>
      </c>
    </row>
    <row r="138" spans="2:26" x14ac:dyDescent="0.25">
      <c r="B138" s="2" t="s">
        <v>880</v>
      </c>
      <c r="C138" s="2" t="s">
        <v>881</v>
      </c>
      <c r="D138" s="3" t="s">
        <v>882</v>
      </c>
      <c r="E138" s="3" t="s">
        <v>883</v>
      </c>
      <c r="F138" s="3" t="str">
        <f>VLOOKUP(D138,[1]Feuil1!$D$11:$E$1333,2,FALSE)</f>
        <v>2016-002-000189</v>
      </c>
      <c r="G138" s="3" t="s">
        <v>388</v>
      </c>
      <c r="H138" s="3" t="str">
        <f>VLOOKUP(C138,[2]Initial!$B$10:$D$2189,3,FALSE)&amp;", 26470 LA MOTTE CHALANCON"</f>
        <v xml:space="preserve">  , 26470 LA MOTTE CHALANCON</v>
      </c>
      <c r="I138" s="3" t="s">
        <v>28</v>
      </c>
      <c r="J138" s="3" t="s">
        <v>884</v>
      </c>
      <c r="K138" s="3">
        <v>2002</v>
      </c>
      <c r="L138" s="3"/>
      <c r="M138" s="3"/>
      <c r="N138" s="3"/>
      <c r="O138" s="3"/>
      <c r="P138" s="3"/>
      <c r="Q138" s="3"/>
      <c r="R138" s="3">
        <v>4260</v>
      </c>
      <c r="S138" s="3"/>
      <c r="T138" s="3"/>
      <c r="U138" s="3">
        <f>VLOOKUP(B138,[2]Initial!$B$10:$E$2189,4,FALSE)</f>
        <v>123</v>
      </c>
      <c r="V138" s="1">
        <f>VLOOKUP(B138,[2]Initial!$B$10:$F$2189,5,FALSE)</f>
        <v>0</v>
      </c>
      <c r="Z138" s="1" t="str">
        <f>VLOOKUP(F138,[1]Feuil1!$P$13:$R$1333,3,FALSE)</f>
        <v>LECOLLETA000, 26470 LA MOTTE  CHALANCON</v>
      </c>
    </row>
    <row r="139" spans="2:26" x14ac:dyDescent="0.25">
      <c r="B139" s="2" t="s">
        <v>885</v>
      </c>
      <c r="C139" s="2" t="s">
        <v>886</v>
      </c>
      <c r="D139" s="3" t="s">
        <v>887</v>
      </c>
      <c r="E139" s="3" t="s">
        <v>888</v>
      </c>
      <c r="F139" s="3" t="str">
        <f>VLOOKUP(D139,[1]Feuil1!$D$11:$E$1333,2,FALSE)</f>
        <v>2016-002-000225</v>
      </c>
      <c r="G139" s="3" t="s">
        <v>889</v>
      </c>
      <c r="H139" s="3" t="str">
        <f>VLOOKUP(C139,[2]Initial!$B$10:$D$2189,3,FALSE)&amp;", 26470 LA MOTTE CHALANCON"</f>
        <v xml:space="preserve">  , 26470 LA MOTTE CHALANCON</v>
      </c>
      <c r="I139" s="3" t="s">
        <v>28</v>
      </c>
      <c r="J139" s="3" t="s">
        <v>890</v>
      </c>
      <c r="K139" s="3">
        <v>2008</v>
      </c>
      <c r="L139" s="3"/>
      <c r="M139" s="3"/>
      <c r="N139" s="3"/>
      <c r="O139" s="3"/>
      <c r="P139" s="3"/>
      <c r="Q139" s="3"/>
      <c r="R139" s="3">
        <v>190</v>
      </c>
      <c r="S139" s="3"/>
      <c r="T139" s="3"/>
      <c r="U139" s="3">
        <f>VLOOKUP(B139,[2]Initial!$B$10:$E$2189,4,FALSE)</f>
        <v>245</v>
      </c>
      <c r="V139" s="1">
        <f>VLOOKUP(B139,[2]Initial!$B$10:$F$2189,5,FALSE)</f>
        <v>0</v>
      </c>
      <c r="Z139" s="1" t="str">
        <f>VLOOKUP(F139,[1]Feuil1!$P$13:$R$1333,3,FALSE)</f>
        <v>Route de Die, 26470 LA MOTTE  CHALANCON</v>
      </c>
    </row>
    <row r="140" spans="2:26" x14ac:dyDescent="0.25">
      <c r="B140" s="2" t="s">
        <v>891</v>
      </c>
      <c r="C140" s="2" t="s">
        <v>892</v>
      </c>
      <c r="D140" s="3" t="s">
        <v>893</v>
      </c>
      <c r="E140" s="3" t="s">
        <v>894</v>
      </c>
      <c r="F140" s="3" t="str">
        <f>VLOOKUP(D140,[1]Feuil1!$D$11:$E$1333,2,FALSE)</f>
        <v>2016-002-000273</v>
      </c>
      <c r="G140" s="3" t="s">
        <v>895</v>
      </c>
      <c r="H140" s="3" t="str">
        <f>VLOOKUP(C140,[2]Initial!$B$10:$D$2189,3,FALSE)&amp;", 26470 LA MOTTE CHALANCON"</f>
        <v>125  rue Dugusclin, 26470 LA MOTTE CHALANCON</v>
      </c>
      <c r="I140" s="3" t="s">
        <v>896</v>
      </c>
      <c r="J140" s="3" t="s">
        <v>897</v>
      </c>
      <c r="K140" s="3">
        <v>2003</v>
      </c>
      <c r="L140" s="3"/>
      <c r="M140" s="3"/>
      <c r="N140" s="3"/>
      <c r="O140" s="3"/>
      <c r="P140" s="3"/>
      <c r="Q140" s="3"/>
      <c r="R140" s="3">
        <v>3050</v>
      </c>
      <c r="S140" s="3"/>
      <c r="T140" s="3"/>
      <c r="U140" s="3">
        <f>VLOOKUP(B140,[2]Initial!$B$10:$E$2189,4,FALSE)</f>
        <v>83</v>
      </c>
      <c r="V140" s="1">
        <f>VLOOKUP(B140,[2]Initial!$B$10:$F$2189,5,FALSE)</f>
        <v>0</v>
      </c>
      <c r="Z140" s="1" t="str">
        <f>VLOOKUP(F140,[1]Feuil1!$P$13:$R$1333,3,FALSE)</f>
        <v>125  rue Duguesclin, 69006 LYON</v>
      </c>
    </row>
    <row r="141" spans="2:26" x14ac:dyDescent="0.25">
      <c r="B141" s="2" t="s">
        <v>898</v>
      </c>
      <c r="C141" s="2" t="s">
        <v>899</v>
      </c>
      <c r="D141" s="3" t="s">
        <v>900</v>
      </c>
      <c r="E141" s="3" t="s">
        <v>901</v>
      </c>
      <c r="F141" s="3" t="str">
        <f>VLOOKUP(D141,[1]Feuil1!$D$11:$E$1333,2,FALSE)</f>
        <v>2016-002-000200</v>
      </c>
      <c r="G141" s="3" t="s">
        <v>902</v>
      </c>
      <c r="H141" s="3" t="str">
        <f>VLOOKUP(C141,[2]Initial!$B$10:$D$2189,3,FALSE)&amp;", 26470 LA MOTTE CHALANCON"</f>
        <v>81  Boulevard des Belges, 26470 LA MOTTE CHALANCON</v>
      </c>
      <c r="I141" s="3" t="s">
        <v>903</v>
      </c>
      <c r="J141" s="3" t="s">
        <v>904</v>
      </c>
      <c r="K141" s="3">
        <v>2008</v>
      </c>
      <c r="L141" s="3"/>
      <c r="M141" s="3"/>
      <c r="N141" s="3"/>
      <c r="O141" s="3"/>
      <c r="P141" s="3"/>
      <c r="Q141" s="3"/>
      <c r="R141" s="3">
        <v>2280</v>
      </c>
      <c r="S141" s="3"/>
      <c r="T141" s="3"/>
      <c r="U141" s="3">
        <f>VLOOKUP(B141,[2]Initial!$B$10:$E$2189,4,FALSE)</f>
        <v>81</v>
      </c>
      <c r="V141" s="1">
        <f>VLOOKUP(B141,[2]Initial!$B$10:$F$2189,5,FALSE)</f>
        <v>0</v>
      </c>
      <c r="Z141" s="1" t="str">
        <f>VLOOKUP(F141,[1]Feuil1!$P$13:$R$1333,3,FALSE)</f>
        <v>81 Boulevard des Belges, 69006 LYON</v>
      </c>
    </row>
    <row r="142" spans="2:26" x14ac:dyDescent="0.25">
      <c r="B142" s="2" t="s">
        <v>905</v>
      </c>
      <c r="C142" s="2" t="s">
        <v>906</v>
      </c>
      <c r="D142" s="3" t="s">
        <v>907</v>
      </c>
      <c r="E142" s="3" t="s">
        <v>908</v>
      </c>
      <c r="F142" s="3" t="str">
        <f>VLOOKUP(D142,[1]Feuil1!$D$11:$E$1333,2,FALSE)</f>
        <v>2016-002-000220</v>
      </c>
      <c r="G142" s="3" t="s">
        <v>909</v>
      </c>
      <c r="H142" s="3" t="str">
        <f>VLOOKUP(C142,[2]Initial!$B$10:$D$2189,3,FALSE)&amp;", 26470 LA MOTTE CHALANCON"</f>
        <v xml:space="preserve">  Le Collet, 26470 LA MOTTE CHALANCON</v>
      </c>
      <c r="I142" s="3" t="s">
        <v>354</v>
      </c>
      <c r="J142" s="3" t="s">
        <v>910</v>
      </c>
      <c r="K142" s="3">
        <v>1996</v>
      </c>
      <c r="L142" s="3"/>
      <c r="M142" s="3"/>
      <c r="N142" s="3"/>
      <c r="O142" s="3"/>
      <c r="P142" s="3"/>
      <c r="Q142" s="3"/>
      <c r="R142" s="3">
        <v>2530</v>
      </c>
      <c r="S142" s="3"/>
      <c r="T142" s="3"/>
      <c r="U142" s="3">
        <f>VLOOKUP(B142,[2]Initial!$B$10:$E$2189,4,FALSE)</f>
        <v>231</v>
      </c>
      <c r="V142" s="1">
        <f>VLOOKUP(B142,[2]Initial!$B$10:$F$2189,5,FALSE)</f>
        <v>0</v>
      </c>
      <c r="Z142" s="1" t="str">
        <f>VLOOKUP(F142,[1]Feuil1!$P$13:$R$1333,3,FALSE)</f>
        <v>Le Collet, 26470 LA MOTTE CHALANCON</v>
      </c>
    </row>
    <row r="143" spans="2:26" x14ac:dyDescent="0.25">
      <c r="B143" s="2" t="s">
        <v>911</v>
      </c>
      <c r="C143" s="2" t="s">
        <v>912</v>
      </c>
      <c r="D143" s="3" t="s">
        <v>913</v>
      </c>
      <c r="E143" s="3" t="s">
        <v>914</v>
      </c>
      <c r="F143" s="3" t="str">
        <f>VLOOKUP(D143,[1]Feuil1!$D$11:$E$1333,2,FALSE)</f>
        <v>2016-002-000278</v>
      </c>
      <c r="G143" s="3" t="s">
        <v>915</v>
      </c>
      <c r="H143" s="3" t="str">
        <f>VLOOKUP(C143,[2]Initial!$B$10:$D$2189,3,FALSE)&amp;", 26470 LA MOTTE CHALANCON"</f>
        <v xml:space="preserve">  , 26470 LA MOTTE CHALANCON</v>
      </c>
      <c r="I143" s="3" t="s">
        <v>28</v>
      </c>
      <c r="J143" s="3" t="s">
        <v>916</v>
      </c>
      <c r="K143" s="3">
        <v>1997</v>
      </c>
      <c r="L143" s="3"/>
      <c r="M143" s="3"/>
      <c r="N143" s="3"/>
      <c r="O143" s="3"/>
      <c r="P143" s="3"/>
      <c r="Q143" s="3"/>
      <c r="R143" s="3">
        <v>2780</v>
      </c>
      <c r="S143" s="3"/>
      <c r="T143" s="3"/>
      <c r="U143" s="3">
        <f>VLOOKUP(B143,[2]Initial!$B$10:$E$2189,4,FALSE)</f>
        <v>143</v>
      </c>
      <c r="V143" s="1">
        <f>VLOOKUP(B143,[2]Initial!$B$10:$F$2189,5,FALSE)</f>
        <v>0</v>
      </c>
      <c r="Z143" s="1" t="str">
        <f>VLOOKUP(F143,[1]Feuil1!$P$13:$R$1333,3,FALSE)</f>
        <v>36 AVENUE DES ARBRES ECRITS, 26400 CREST</v>
      </c>
    </row>
    <row r="144" spans="2:26" x14ac:dyDescent="0.25">
      <c r="B144" s="2" t="s">
        <v>917</v>
      </c>
      <c r="C144" s="2" t="s">
        <v>918</v>
      </c>
      <c r="D144" s="3" t="s">
        <v>919</v>
      </c>
      <c r="E144" s="3" t="s">
        <v>920</v>
      </c>
      <c r="F144" s="3" t="str">
        <f>VLOOKUP(D144,[1]Feuil1!$D$11:$E$1333,2,FALSE)</f>
        <v>2016-002-000329</v>
      </c>
      <c r="G144" s="3" t="s">
        <v>921</v>
      </c>
      <c r="H144" s="3" t="str">
        <f>VLOOKUP(C144,[2]Initial!$B$10:$D$2189,3,FALSE)&amp;", 26470 LA MOTTE CHALANCON"</f>
        <v xml:space="preserve">  , 26470 LA MOTTE CHALANCON</v>
      </c>
      <c r="I144" s="3" t="s">
        <v>28</v>
      </c>
      <c r="J144" s="3" t="s">
        <v>922</v>
      </c>
      <c r="K144" s="3">
        <v>2008</v>
      </c>
      <c r="L144" s="3"/>
      <c r="M144" s="3"/>
      <c r="N144" s="3"/>
      <c r="O144" s="3"/>
      <c r="P144" s="3"/>
      <c r="Q144" s="3"/>
      <c r="R144" s="3">
        <v>2940</v>
      </c>
      <c r="S144" s="3"/>
      <c r="T144" s="3"/>
      <c r="U144" s="3">
        <f>VLOOKUP(B144,[2]Initial!$B$10:$E$2189,4,FALSE)</f>
        <v>254</v>
      </c>
      <c r="V144" s="1">
        <f>VLOOKUP(B144,[2]Initial!$B$10:$F$2189,5,FALSE)</f>
        <v>0</v>
      </c>
      <c r="Z144" s="1" t="str">
        <f>VLOOKUP(F144,[1]Feuil1!$P$13:$R$1333,3,FALSE)</f>
        <v>Bat X 450 rue du Bois de l'ubac, 84200 CARPENTRAS</v>
      </c>
    </row>
    <row r="145" spans="2:26" x14ac:dyDescent="0.25">
      <c r="B145" s="2" t="s">
        <v>923</v>
      </c>
      <c r="C145" s="2" t="s">
        <v>924</v>
      </c>
      <c r="D145" s="3" t="s">
        <v>925</v>
      </c>
      <c r="E145" s="3" t="s">
        <v>926</v>
      </c>
      <c r="F145" s="3" t="str">
        <f>VLOOKUP(D145,[1]Feuil1!$D$11:$E$1333,2,FALSE)</f>
        <v>2016-002-000345</v>
      </c>
      <c r="G145" s="3" t="s">
        <v>927</v>
      </c>
      <c r="H145" s="3" t="str">
        <f>VLOOKUP(C145,[2]Initial!$B$10:$D$2189,3,FALSE)&amp;", 26470 LA MOTTE CHALANCON"</f>
        <v xml:space="preserve">  , 26470 LA MOTTE CHALANCON</v>
      </c>
      <c r="I145" s="3" t="s">
        <v>28</v>
      </c>
      <c r="J145" s="3" t="s">
        <v>928</v>
      </c>
      <c r="K145" s="3">
        <v>1997</v>
      </c>
      <c r="L145" s="3"/>
      <c r="M145" s="3"/>
      <c r="N145" s="3"/>
      <c r="O145" s="3"/>
      <c r="P145" s="3"/>
      <c r="Q145" s="3"/>
      <c r="R145" s="3">
        <v>3830</v>
      </c>
      <c r="S145" s="3"/>
      <c r="T145" s="3"/>
      <c r="U145" s="3">
        <f>VLOOKUP(B145,[2]Initial!$B$10:$E$2189,4,FALSE)</f>
        <v>948</v>
      </c>
      <c r="V145" s="1">
        <f>VLOOKUP(B145,[2]Initial!$B$10:$F$2189,5,FALSE)</f>
        <v>0</v>
      </c>
      <c r="Z145" s="1" t="str">
        <f>VLOOKUP(F145,[1]Feuil1!$P$13:$R$1333,3,FALSE)</f>
        <v>Le Collet, 26470 LA MOTTE CHALANCON</v>
      </c>
    </row>
    <row r="146" spans="2:26" x14ac:dyDescent="0.25">
      <c r="B146" s="2" t="s">
        <v>929</v>
      </c>
      <c r="C146" s="2" t="s">
        <v>930</v>
      </c>
      <c r="D146" s="3" t="s">
        <v>931</v>
      </c>
      <c r="E146" s="3" t="s">
        <v>932</v>
      </c>
      <c r="F146" s="3" t="str">
        <f>VLOOKUP(D146,[1]Feuil1!$D$11:$E$1333,2,FALSE)</f>
        <v>2016-002-000029</v>
      </c>
      <c r="G146" s="3" t="s">
        <v>933</v>
      </c>
      <c r="H146" s="3" t="str">
        <f>VLOOKUP(C146,[2]Initial!$B$10:$D$2189,3,FALSE)&amp;", 26470 LA MOTTE CHALANCON"</f>
        <v xml:space="preserve">  Le Collet, 26470 LA MOTTE CHALANCON</v>
      </c>
      <c r="I146" s="3" t="s">
        <v>354</v>
      </c>
      <c r="J146" s="3" t="s">
        <v>934</v>
      </c>
      <c r="K146" s="3">
        <v>1986</v>
      </c>
      <c r="L146" s="3"/>
      <c r="M146" s="3"/>
      <c r="N146" s="3"/>
      <c r="O146" s="3"/>
      <c r="P146" s="3"/>
      <c r="Q146" s="3"/>
      <c r="R146" s="3">
        <v>270</v>
      </c>
      <c r="S146" s="3"/>
      <c r="T146" s="3"/>
      <c r="U146" s="3">
        <f>VLOOKUP(B146,[2]Initial!$B$10:$E$2189,4,FALSE)</f>
        <v>376</v>
      </c>
      <c r="V146" s="1">
        <f>VLOOKUP(B146,[2]Initial!$B$10:$F$2189,5,FALSE)</f>
        <v>0</v>
      </c>
      <c r="Z146" s="1" t="str">
        <f>VLOOKUP(F146,[1]Feuil1!$P$13:$R$1333,3,FALSE)</f>
        <v>le collet-00353, 26470 LA MOTTE  CHALANCON</v>
      </c>
    </row>
    <row r="147" spans="2:26" x14ac:dyDescent="0.25">
      <c r="B147" s="2" t="s">
        <v>935</v>
      </c>
      <c r="C147" s="2" t="s">
        <v>936</v>
      </c>
      <c r="D147" s="3" t="s">
        <v>937</v>
      </c>
      <c r="E147" s="3" t="s">
        <v>938</v>
      </c>
      <c r="F147" s="3" t="str">
        <f>VLOOKUP(D147,[1]Feuil1!$D$11:$E$1333,2,FALSE)</f>
        <v>2016-002-000284</v>
      </c>
      <c r="G147" s="3" t="s">
        <v>938</v>
      </c>
      <c r="H147" s="3" t="str">
        <f>VLOOKUP(C147,[2]Initial!$B$10:$D$2189,3,FALSE)&amp;", 26470 LA MOTTE CHALANCON"</f>
        <v xml:space="preserve">  , 26470 LA MOTTE CHALANCON</v>
      </c>
      <c r="I147" s="3" t="s">
        <v>28</v>
      </c>
      <c r="J147" s="3" t="s">
        <v>939</v>
      </c>
      <c r="K147" s="3">
        <v>2008</v>
      </c>
      <c r="L147" s="3"/>
      <c r="M147" s="3"/>
      <c r="N147" s="3"/>
      <c r="O147" s="3"/>
      <c r="P147" s="3"/>
      <c r="Q147" s="3"/>
      <c r="R147" s="3">
        <v>4701</v>
      </c>
      <c r="S147" s="3"/>
      <c r="T147" s="3"/>
      <c r="U147" s="3">
        <f>VLOOKUP(B147,[2]Initial!$B$10:$E$2189,4,FALSE)</f>
        <v>77</v>
      </c>
      <c r="V147" s="1">
        <f>VLOOKUP(B147,[2]Initial!$B$10:$F$2189,5,FALSE)</f>
        <v>0</v>
      </c>
      <c r="Z147" s="1" t="str">
        <f>VLOOKUP(F147,[1]Feuil1!$P$13:$R$1333,3,FALSE)</f>
        <v>LE COLLET, 26470 LA MOTTE  CHALANCON</v>
      </c>
    </row>
    <row r="148" spans="2:26" x14ac:dyDescent="0.25">
      <c r="B148" s="2" t="s">
        <v>940</v>
      </c>
      <c r="C148" s="2" t="s">
        <v>941</v>
      </c>
      <c r="D148" s="3" t="s">
        <v>942</v>
      </c>
      <c r="E148" s="3" t="s">
        <v>943</v>
      </c>
      <c r="F148" s="3" t="str">
        <f>VLOOKUP(D148,[1]Feuil1!$D$11:$E$1333,2,FALSE)</f>
        <v>2016-002-000358</v>
      </c>
      <c r="G148" s="3" t="s">
        <v>944</v>
      </c>
      <c r="H148" s="3" t="str">
        <f>VLOOKUP(C148,[2]Initial!$B$10:$D$2189,3,FALSE)&amp;", 26470 LA MOTTE CHALANCON"</f>
        <v xml:space="preserve">  , 26470 LA MOTTE CHALANCON</v>
      </c>
      <c r="I148" s="3" t="s">
        <v>28</v>
      </c>
      <c r="J148" s="3" t="s">
        <v>945</v>
      </c>
      <c r="K148" s="3">
        <v>2008</v>
      </c>
      <c r="L148" s="3"/>
      <c r="M148" s="3"/>
      <c r="N148" s="3"/>
      <c r="O148" s="3"/>
      <c r="P148" s="3"/>
      <c r="Q148" s="3"/>
      <c r="R148" s="3">
        <v>4770</v>
      </c>
      <c r="S148" s="3"/>
      <c r="T148" s="3"/>
      <c r="U148" s="3">
        <f>VLOOKUP(B148,[2]Initial!$B$10:$E$2189,4,FALSE)</f>
        <v>93</v>
      </c>
      <c r="V148" s="1">
        <f>VLOOKUP(B148,[2]Initial!$B$10:$F$2189,5,FALSE)</f>
        <v>0</v>
      </c>
      <c r="Z148" s="1" t="str">
        <f>VLOOKUP(F148,[1]Feuil1!$P$13:$R$1333,3,FALSE)</f>
        <v>66 RUE DE LOUVEIGNE BELGIQUE 4052, 99999 B EAUFAYS</v>
      </c>
    </row>
    <row r="149" spans="2:26" x14ac:dyDescent="0.25">
      <c r="B149" s="2" t="s">
        <v>946</v>
      </c>
      <c r="C149" s="2" t="s">
        <v>947</v>
      </c>
      <c r="D149" s="3" t="s">
        <v>948</v>
      </c>
      <c r="E149" s="3" t="s">
        <v>949</v>
      </c>
      <c r="F149" s="3" t="str">
        <f>VLOOKUP(D149,[1]Feuil1!$D$11:$E$1333,2,FALSE)</f>
        <v>2016-002-000343</v>
      </c>
      <c r="G149" s="3" t="s">
        <v>950</v>
      </c>
      <c r="H149" s="3" t="str">
        <f>VLOOKUP(C149,[2]Initial!$B$10:$D$2189,3,FALSE)&amp;", 26470 LA MOTTE CHALANCON"</f>
        <v xml:space="preserve">  , 26470 LA MOTTE CHALANCON</v>
      </c>
      <c r="I149" s="3" t="s">
        <v>28</v>
      </c>
      <c r="J149" s="3" t="s">
        <v>951</v>
      </c>
      <c r="K149" s="3">
        <v>1996</v>
      </c>
      <c r="L149" s="3"/>
      <c r="M149" s="3"/>
      <c r="N149" s="3"/>
      <c r="O149" s="3"/>
      <c r="P149" s="3"/>
      <c r="Q149" s="3"/>
      <c r="R149" s="3">
        <v>2930</v>
      </c>
      <c r="S149" s="3"/>
      <c r="T149" s="3"/>
      <c r="U149" s="3">
        <f>VLOOKUP(B149,[2]Initial!$B$10:$E$2189,4,FALSE)</f>
        <v>2075</v>
      </c>
      <c r="V149" s="1">
        <f>VLOOKUP(B149,[2]Initial!$B$10:$F$2189,5,FALSE)</f>
        <v>0</v>
      </c>
      <c r="Z149" s="1" t="str">
        <f>VLOOKUP(F149,[1]Feuil1!$P$13:$R$1333,3,FALSE)</f>
        <v>Montée du Fort, 26470 LA MOTTE  CHALANCON</v>
      </c>
    </row>
    <row r="150" spans="2:26" x14ac:dyDescent="0.25">
      <c r="B150" s="2" t="s">
        <v>952</v>
      </c>
      <c r="C150" s="2" t="s">
        <v>953</v>
      </c>
      <c r="D150" s="3" t="s">
        <v>954</v>
      </c>
      <c r="E150" s="3" t="s">
        <v>955</v>
      </c>
      <c r="F150" s="3" t="str">
        <f>VLOOKUP(D150,[1]Feuil1!$D$11:$E$1333,2,FALSE)</f>
        <v>2016-002-000204</v>
      </c>
      <c r="G150" s="3" t="s">
        <v>956</v>
      </c>
      <c r="H150" s="3" t="str">
        <f>VLOOKUP(C150,[2]Initial!$B$10:$D$2189,3,FALSE)&amp;", 26470 LA MOTTE CHALANCON"</f>
        <v xml:space="preserve">  Le Fort, 26470 LA MOTTE CHALANCON</v>
      </c>
      <c r="I150" s="3" t="s">
        <v>957</v>
      </c>
      <c r="J150" s="3" t="s">
        <v>958</v>
      </c>
      <c r="K150" s="3">
        <v>2002</v>
      </c>
      <c r="L150" s="3"/>
      <c r="M150" s="3"/>
      <c r="N150" s="3"/>
      <c r="O150" s="3"/>
      <c r="P150" s="3"/>
      <c r="Q150" s="3"/>
      <c r="R150" s="3">
        <v>4130</v>
      </c>
      <c r="S150" s="3"/>
      <c r="T150" s="3"/>
      <c r="U150" s="3">
        <f>VLOOKUP(B150,[2]Initial!$B$10:$E$2189,4,FALSE)</f>
        <v>897</v>
      </c>
      <c r="V150" s="1">
        <f>VLOOKUP(B150,[2]Initial!$B$10:$F$2189,5,FALSE)</f>
        <v>0</v>
      </c>
      <c r="Z150" s="1" t="str">
        <f>VLOOKUP(F150,[1]Feuil1!$P$13:$R$1333,3,FALSE)</f>
        <v>montée du Fort, 26470 LA MOTTE  CHALANCON</v>
      </c>
    </row>
    <row r="151" spans="2:26" x14ac:dyDescent="0.25">
      <c r="B151" s="2" t="s">
        <v>959</v>
      </c>
      <c r="C151" s="2" t="s">
        <v>960</v>
      </c>
      <c r="D151" s="3" t="s">
        <v>961</v>
      </c>
      <c r="E151" s="3" t="s">
        <v>962</v>
      </c>
      <c r="F151" s="3" t="str">
        <f>VLOOKUP(D151,[1]Feuil1!$D$11:$E$1333,2,FALSE)</f>
        <v>2016-002-000169</v>
      </c>
      <c r="G151" s="3" t="s">
        <v>963</v>
      </c>
      <c r="H151" s="3" t="str">
        <f>VLOOKUP(C151,[2]Initial!$B$10:$D$2189,3,FALSE)&amp;", 26470 LA MOTTE CHALANCON"</f>
        <v xml:space="preserve">  Montée du fort, 26470 LA MOTTE CHALANCON</v>
      </c>
      <c r="I151" s="3" t="s">
        <v>964</v>
      </c>
      <c r="J151" s="3" t="s">
        <v>965</v>
      </c>
      <c r="K151" s="3">
        <v>2012</v>
      </c>
      <c r="L151" s="3"/>
      <c r="M151" s="3"/>
      <c r="N151" s="3"/>
      <c r="O151" s="3"/>
      <c r="P151" s="3"/>
      <c r="Q151" s="3"/>
      <c r="R151" s="3">
        <v>590</v>
      </c>
      <c r="S151" s="3" t="str">
        <f>VLOOKUP('carnet metrologique'!B151,[2]Initial!$B$10:$D$2189,3,FALSE)</f>
        <v>INT</v>
      </c>
      <c r="T151" s="3"/>
      <c r="U151" s="3">
        <f>VLOOKUP(B151,[2]Initial!$B$10:$E$2189,4,FALSE)</f>
        <v>39</v>
      </c>
      <c r="V151" s="1">
        <f>VLOOKUP(B151,[2]Initial!$B$10:$F$2189,5,FALSE)</f>
        <v>40</v>
      </c>
      <c r="Z151" s="1" t="str">
        <f>VLOOKUP(F151,[1]Feuil1!$P$13:$R$1333,3,FALSE)</f>
        <v>Cité la Tourre entrée 3 N° 18, 84100 ORANGE</v>
      </c>
    </row>
    <row r="152" spans="2:26" x14ac:dyDescent="0.25">
      <c r="B152" s="2" t="s">
        <v>966</v>
      </c>
      <c r="C152" s="2" t="s">
        <v>967</v>
      </c>
      <c r="D152" s="3" t="s">
        <v>968</v>
      </c>
      <c r="E152" s="3" t="s">
        <v>969</v>
      </c>
      <c r="F152" s="3" t="str">
        <f>VLOOKUP(D152,[1]Feuil1!$D$11:$E$1333,2,FALSE)</f>
        <v>2016-002-000109</v>
      </c>
      <c r="G152" s="3" t="s">
        <v>970</v>
      </c>
      <c r="H152" s="3" t="str">
        <f>VLOOKUP(C152,[2]Initial!$B$10:$D$2189,3,FALSE)&amp;", 26470 LA MOTTE CHALANCON"</f>
        <v xml:space="preserve">  , 26470 LA MOTTE CHALANCON</v>
      </c>
      <c r="I152" s="3" t="s">
        <v>28</v>
      </c>
      <c r="J152" s="3">
        <v>150619</v>
      </c>
      <c r="K152" s="3"/>
      <c r="L152" s="3"/>
      <c r="M152" s="3"/>
      <c r="N152" s="3"/>
      <c r="O152" s="3"/>
      <c r="P152" s="3"/>
      <c r="Q152" s="3"/>
      <c r="R152" s="3">
        <v>2060</v>
      </c>
      <c r="S152" s="3"/>
      <c r="T152" s="3"/>
      <c r="U152" s="3">
        <f>VLOOKUP(B152,[2]Initial!$B$10:$E$2189,4,FALSE)</f>
        <v>682</v>
      </c>
      <c r="V152" s="1">
        <f>VLOOKUP(B152,[2]Initial!$B$10:$F$2189,5,FALSE)</f>
        <v>0</v>
      </c>
      <c r="Z152" s="1" t="str">
        <f>VLOOKUP(F152,[1]Feuil1!$P$13:$R$1333,3,FALSE)</f>
        <v>31 CHEMIN DE LAPRAT, 26000 VALENCE</v>
      </c>
    </row>
    <row r="153" spans="2:26" x14ac:dyDescent="0.25">
      <c r="B153" s="2" t="s">
        <v>971</v>
      </c>
      <c r="C153" s="2" t="s">
        <v>972</v>
      </c>
      <c r="D153" s="3" t="s">
        <v>973</v>
      </c>
      <c r="E153" s="3" t="s">
        <v>974</v>
      </c>
      <c r="F153" s="3" t="str">
        <f>VLOOKUP(D153,[1]Feuil1!$D$11:$E$1333,2,FALSE)</f>
        <v>2016-002-000175</v>
      </c>
      <c r="G153" s="3" t="s">
        <v>975</v>
      </c>
      <c r="H153" s="3" t="str">
        <f>VLOOKUP(C153,[2]Initial!$B$10:$D$2189,3,FALSE)&amp;", 26470 LA MOTTE CHALANCON"</f>
        <v xml:space="preserve">  Montée du Fort, 26470 LA MOTTE CHALANCON</v>
      </c>
      <c r="I153" s="3" t="s">
        <v>976</v>
      </c>
      <c r="J153" s="3" t="s">
        <v>977</v>
      </c>
      <c r="K153" s="3">
        <v>2002</v>
      </c>
      <c r="L153" s="3"/>
      <c r="M153" s="3"/>
      <c r="N153" s="3"/>
      <c r="O153" s="3"/>
      <c r="P153" s="3"/>
      <c r="Q153" s="3"/>
      <c r="R153" s="3">
        <v>3110</v>
      </c>
      <c r="S153" s="3" t="str">
        <f>VLOOKUP('carnet metrologique'!B153,[2]Initial!$B$10:$D$2189,3,FALSE)</f>
        <v>INT</v>
      </c>
      <c r="T153" s="3"/>
      <c r="U153" s="3">
        <f>VLOOKUP(B153,[2]Initial!$B$10:$E$2189,4,FALSE)</f>
        <v>80</v>
      </c>
      <c r="V153" s="1">
        <f>VLOOKUP(B153,[2]Initial!$B$10:$F$2189,5,FALSE)</f>
        <v>1078</v>
      </c>
      <c r="Z153" s="1" t="str">
        <f>VLOOKUP(F153,[1]Feuil1!$P$13:$R$1333,3,FALSE)</f>
        <v>Le Fort, 26470 LA MOTTE CHALANCON</v>
      </c>
    </row>
    <row r="154" spans="2:26" x14ac:dyDescent="0.25">
      <c r="B154" s="2" t="s">
        <v>978</v>
      </c>
      <c r="C154" s="2" t="s">
        <v>979</v>
      </c>
      <c r="D154" s="3" t="s">
        <v>980</v>
      </c>
      <c r="E154" s="3" t="s">
        <v>981</v>
      </c>
      <c r="F154" s="3" t="str">
        <f>VLOOKUP(D154,[1]Feuil1!$D$11:$E$1333,2,FALSE)</f>
        <v>2016-002-000246</v>
      </c>
      <c r="G154" s="3" t="s">
        <v>982</v>
      </c>
      <c r="H154" s="3" t="str">
        <f>VLOOKUP(C154,[2]Initial!$B$10:$D$2189,3,FALSE)&amp;", 26470 LA MOTTE CHALANCON"</f>
        <v xml:space="preserve">  Soeurs du Prado, 26470 LA MOTTE CHALANCON</v>
      </c>
      <c r="I154" s="3" t="s">
        <v>983</v>
      </c>
      <c r="J154" s="3" t="s">
        <v>984</v>
      </c>
      <c r="K154" s="3">
        <v>1985</v>
      </c>
      <c r="L154" s="3"/>
      <c r="M154" s="3"/>
      <c r="N154" s="3"/>
      <c r="O154" s="3"/>
      <c r="P154" s="3"/>
      <c r="Q154" s="3"/>
      <c r="R154" s="3">
        <v>3340</v>
      </c>
      <c r="S154" s="3"/>
      <c r="T154" s="3"/>
      <c r="U154" s="3">
        <f>VLOOKUP(B154,[2]Initial!$B$10:$E$2189,4,FALSE)</f>
        <v>6135</v>
      </c>
      <c r="V154" s="1">
        <f>VLOOKUP(B154,[2]Initial!$B$10:$F$2189,5,FALSE)</f>
        <v>0</v>
      </c>
      <c r="Z154" s="1" t="str">
        <f>VLOOKUP(F154,[1]Feuil1!$P$13:$R$1333,3,FALSE)</f>
        <v>MAISON FORT, 26470 LA MOTTE  CHALANCON</v>
      </c>
    </row>
    <row r="155" spans="2:26" x14ac:dyDescent="0.25">
      <c r="B155" s="2" t="s">
        <v>985</v>
      </c>
      <c r="C155" s="2" t="s">
        <v>986</v>
      </c>
      <c r="D155" s="3" t="s">
        <v>987</v>
      </c>
      <c r="E155" s="3" t="s">
        <v>988</v>
      </c>
      <c r="F155" s="3" t="str">
        <f>VLOOKUP(D155,[1]Feuil1!$D$11:$E$1333,2,FALSE)</f>
        <v>2016-002-000349</v>
      </c>
      <c r="G155" s="3" t="s">
        <v>989</v>
      </c>
      <c r="H155" s="3" t="str">
        <f>VLOOKUP(C155,[2]Initial!$B$10:$D$2189,3,FALSE)&amp;", 26470 LA MOTTE CHALANCON"</f>
        <v xml:space="preserve">  , 26470 LA MOTTE CHALANCON</v>
      </c>
      <c r="I155" s="3" t="s">
        <v>28</v>
      </c>
      <c r="J155" s="3" t="s">
        <v>990</v>
      </c>
      <c r="K155" s="3">
        <v>1997</v>
      </c>
      <c r="L155" s="3"/>
      <c r="M155" s="3"/>
      <c r="N155" s="3"/>
      <c r="O155" s="3"/>
      <c r="P155" s="3"/>
      <c r="Q155" s="3"/>
      <c r="R155" s="3">
        <v>3870</v>
      </c>
      <c r="S155" s="3"/>
      <c r="T155" s="3"/>
      <c r="U155" s="3">
        <f>VLOOKUP(B155,[2]Initial!$B$10:$E$2189,4,FALSE)</f>
        <v>1074</v>
      </c>
      <c r="V155" s="1">
        <f>VLOOKUP(B155,[2]Initial!$B$10:$F$2189,5,FALSE)</f>
        <v>0</v>
      </c>
      <c r="Z155" s="1" t="str">
        <f>VLOOKUP(F155,[1]Feuil1!$P$13:$R$1333,3,FALSE)</f>
        <v>MONTEE DU FORT, 26470 LA MOTTE CHALANCON DROME</v>
      </c>
    </row>
    <row r="156" spans="2:26" x14ac:dyDescent="0.25">
      <c r="B156" s="2" t="s">
        <v>991</v>
      </c>
      <c r="C156" s="2" t="s">
        <v>992</v>
      </c>
      <c r="D156" s="3" t="s">
        <v>993</v>
      </c>
      <c r="E156" s="3" t="s">
        <v>994</v>
      </c>
      <c r="F156" s="3" t="str">
        <f>VLOOKUP(D156,[1]Feuil1!$D$11:$E$1333,2,FALSE)</f>
        <v>2016-002-000019</v>
      </c>
      <c r="G156" s="3" t="s">
        <v>995</v>
      </c>
      <c r="H156" s="3" t="str">
        <f>VLOOKUP(C156,[2]Initial!$B$10:$D$2189,3,FALSE)&amp;", 26470 LA MOTTE CHALANCON"</f>
        <v>32  Grande Rue, 26470 LA MOTTE CHALANCON</v>
      </c>
      <c r="I156" s="3" t="s">
        <v>996</v>
      </c>
      <c r="J156" s="3" t="s">
        <v>997</v>
      </c>
      <c r="K156" s="3">
        <v>2008</v>
      </c>
      <c r="L156" s="3"/>
      <c r="M156" s="3"/>
      <c r="N156" s="3"/>
      <c r="O156" s="3"/>
      <c r="P156" s="3"/>
      <c r="Q156" s="3"/>
      <c r="R156" s="3">
        <v>320</v>
      </c>
      <c r="S156" s="3"/>
      <c r="T156" s="3"/>
      <c r="U156" s="3">
        <f>VLOOKUP(B156,[2]Initial!$B$10:$E$2189,4,FALSE)</f>
        <v>1803</v>
      </c>
      <c r="V156" s="1">
        <f>VLOOKUP(B156,[2]Initial!$B$10:$F$2189,5,FALSE)</f>
        <v>0</v>
      </c>
      <c r="Z156" s="1" t="str">
        <f>VLOOKUP(F156,[1]Feuil1!$P$13:$R$1333,3,FALSE)</f>
        <v>BON CONVENANT, 26470 LA MOTTE  CHALANCON</v>
      </c>
    </row>
    <row r="157" spans="2:26" x14ac:dyDescent="0.25">
      <c r="B157" s="2" t="s">
        <v>998</v>
      </c>
      <c r="C157" s="2" t="s">
        <v>999</v>
      </c>
      <c r="D157" s="3" t="s">
        <v>1000</v>
      </c>
      <c r="E157" s="3" t="s">
        <v>1001</v>
      </c>
      <c r="F157" s="3" t="str">
        <f>VLOOKUP(D157,[1]Feuil1!$D$11:$E$1333,2,FALSE)</f>
        <v>2016-002-000088</v>
      </c>
      <c r="G157" s="3" t="s">
        <v>995</v>
      </c>
      <c r="H157" s="3" t="str">
        <f>VLOOKUP(C157,[2]Initial!$B$10:$D$2189,3,FALSE)&amp;", 26470 LA MOTTE CHALANCON"</f>
        <v>32  Square Michelet, 26470 LA MOTTE CHALANCON</v>
      </c>
      <c r="I157" s="3" t="s">
        <v>1002</v>
      </c>
      <c r="J157" s="3" t="s">
        <v>1003</v>
      </c>
      <c r="K157" s="3">
        <v>2003</v>
      </c>
      <c r="L157" s="3"/>
      <c r="M157" s="3"/>
      <c r="N157" s="3"/>
      <c r="O157" s="3"/>
      <c r="P157" s="3"/>
      <c r="Q157" s="3"/>
      <c r="R157" s="3">
        <v>1710</v>
      </c>
      <c r="S157" s="3" t="str">
        <f>VLOOKUP('carnet metrologique'!B157,[2]Initial!$B$10:$D$2189,3,FALSE)</f>
        <v>INT</v>
      </c>
      <c r="T157" s="3"/>
      <c r="U157" s="3">
        <f>VLOOKUP(B157,[2]Initial!$B$10:$E$2189,4,FALSE)</f>
        <v>18</v>
      </c>
      <c r="V157" s="1">
        <f>VLOOKUP(B157,[2]Initial!$B$10:$F$2189,5,FALSE)</f>
        <v>39</v>
      </c>
      <c r="Z157" s="1" t="str">
        <f>VLOOKUP(F157,[1]Feuil1!$P$13:$R$1333,3,FALSE)</f>
        <v>grande rue, 26470 LA MOTTE  CHALANCON</v>
      </c>
    </row>
    <row r="158" spans="2:26" x14ac:dyDescent="0.25">
      <c r="B158" s="2" t="s">
        <v>1004</v>
      </c>
      <c r="C158" s="2" t="s">
        <v>1005</v>
      </c>
      <c r="D158" s="3" t="s">
        <v>1006</v>
      </c>
      <c r="E158" s="3" t="s">
        <v>1007</v>
      </c>
      <c r="F158" s="3" t="str">
        <f>VLOOKUP(D158,[1]Feuil1!$D$11:$E$1333,2,FALSE)</f>
        <v>2016-002-000087</v>
      </c>
      <c r="G158" s="3" t="s">
        <v>995</v>
      </c>
      <c r="H158" s="3" t="str">
        <f>VLOOKUP(C158,[2]Initial!$B$10:$D$2189,3,FALSE)&amp;", 26470 LA MOTTE CHALANCON"</f>
        <v xml:space="preserve">  Chez Floran BRES, 26470 LA MOTTE CHALANCON</v>
      </c>
      <c r="I158" s="3" t="s">
        <v>1008</v>
      </c>
      <c r="J158" s="3" t="s">
        <v>1009</v>
      </c>
      <c r="K158" s="3">
        <v>1996</v>
      </c>
      <c r="L158" s="3"/>
      <c r="M158" s="3"/>
      <c r="N158" s="3"/>
      <c r="O158" s="3"/>
      <c r="P158" s="3"/>
      <c r="Q158" s="3"/>
      <c r="R158" s="3">
        <v>1070</v>
      </c>
      <c r="S158" s="3" t="str">
        <f>VLOOKUP('carnet metrologique'!B158,[2]Initial!$B$10:$D$2189,3,FALSE)</f>
        <v>INT</v>
      </c>
      <c r="T158" s="3"/>
      <c r="U158" s="3">
        <f>VLOOKUP(B158,[2]Initial!$B$10:$E$2189,4,FALSE)</f>
        <v>149</v>
      </c>
      <c r="V158" s="1">
        <f>VLOOKUP(B158,[2]Initial!$B$10:$F$2189,5,FALSE)</f>
        <v>3193</v>
      </c>
      <c r="Z158" s="1" t="str">
        <f>VLOOKUP(F158,[1]Feuil1!$P$13:$R$1333,3,FALSE)</f>
        <v xml:space="preserve"> chez M BRACHET Jean Pierre, 26470 ROTTIER</v>
      </c>
    </row>
    <row r="159" spans="2:26" x14ac:dyDescent="0.25">
      <c r="B159" s="2" t="s">
        <v>1010</v>
      </c>
      <c r="C159" s="2" t="s">
        <v>1011</v>
      </c>
      <c r="D159" s="3" t="s">
        <v>1012</v>
      </c>
      <c r="E159" s="3" t="s">
        <v>1013</v>
      </c>
      <c r="F159" s="3" t="str">
        <f>VLOOKUP(D159,[1]Feuil1!$D$11:$E$1333,2,FALSE)</f>
        <v>2016-002-000218</v>
      </c>
      <c r="G159" s="3" t="s">
        <v>1013</v>
      </c>
      <c r="H159" s="3" t="str">
        <f>VLOOKUP(C159,[2]Initial!$B$10:$D$2189,3,FALSE)&amp;", 26470 LA MOTTE CHALANCON"</f>
        <v xml:space="preserve">  , 26470 LA MOTTE CHALANCON</v>
      </c>
      <c r="I159" s="3" t="s">
        <v>28</v>
      </c>
      <c r="J159" s="3" t="s">
        <v>1014</v>
      </c>
      <c r="K159" s="3">
        <v>1997</v>
      </c>
      <c r="L159" s="3"/>
      <c r="M159" s="3"/>
      <c r="N159" s="3"/>
      <c r="O159" s="3"/>
      <c r="P159" s="3"/>
      <c r="Q159" s="3"/>
      <c r="R159" s="3">
        <v>4500</v>
      </c>
      <c r="S159" s="3"/>
      <c r="T159" s="3"/>
      <c r="U159" s="3">
        <f>VLOOKUP(B159,[2]Initial!$B$10:$E$2189,4,FALSE)</f>
        <v>88</v>
      </c>
      <c r="V159" s="1">
        <f>VLOOKUP(B159,[2]Initial!$B$10:$F$2189,5,FALSE)</f>
        <v>0</v>
      </c>
      <c r="Z159" s="1" t="str">
        <f>VLOOKUP(F159,[1]Feuil1!$P$13:$R$1333,3,FALSE)</f>
        <v>14 RUE DE LA RESISTANCE, 26120 MONTELIER</v>
      </c>
    </row>
    <row r="160" spans="2:26" x14ac:dyDescent="0.25">
      <c r="B160" s="2" t="s">
        <v>1015</v>
      </c>
      <c r="C160" s="2" t="s">
        <v>1016</v>
      </c>
      <c r="D160" s="3" t="s">
        <v>1017</v>
      </c>
      <c r="E160" s="3" t="s">
        <v>1018</v>
      </c>
      <c r="F160" s="3" t="str">
        <f>VLOOKUP(D160,[1]Feuil1!$D$11:$E$1333,2,FALSE)</f>
        <v>2016-002-000317</v>
      </c>
      <c r="G160" s="3" t="s">
        <v>1019</v>
      </c>
      <c r="H160" s="3" t="str">
        <f>VLOOKUP(C160,[2]Initial!$B$10:$D$2189,3,FALSE)&amp;", 26470 LA MOTTE CHALANCON"</f>
        <v xml:space="preserve">  Bât C8 n°55 - La Saladelle, 26470 LA MOTTE CHALANCON</v>
      </c>
      <c r="I160" s="3" t="s">
        <v>1020</v>
      </c>
      <c r="J160" s="3" t="s">
        <v>1021</v>
      </c>
      <c r="K160" s="3">
        <v>1997</v>
      </c>
      <c r="L160" s="3"/>
      <c r="M160" s="3"/>
      <c r="N160" s="3"/>
      <c r="O160" s="3"/>
      <c r="P160" s="3"/>
      <c r="Q160" s="3"/>
      <c r="R160" s="3">
        <v>540</v>
      </c>
      <c r="S160" s="3" t="str">
        <f>VLOOKUP('carnet metrologique'!B160,[2]Initial!$B$10:$D$2189,3,FALSE)</f>
        <v>INT</v>
      </c>
      <c r="T160" s="3"/>
      <c r="U160" s="3">
        <f>VLOOKUP(B160,[2]Initial!$B$10:$E$2189,4,FALSE)</f>
        <v>5</v>
      </c>
      <c r="V160" s="1">
        <f>VLOOKUP(B160,[2]Initial!$B$10:$F$2189,5,FALSE)</f>
        <v>39</v>
      </c>
      <c r="Z160" s="1" t="str">
        <f>VLOOKUP(F160,[1]Feuil1!$P$13:$R$1333,3,FALSE)</f>
        <v>1060 Avenue de Ste Catherine, 84140 MONTFAVET</v>
      </c>
    </row>
    <row r="161" spans="2:26" x14ac:dyDescent="0.25">
      <c r="B161" s="2" t="s">
        <v>1022</v>
      </c>
      <c r="C161" s="2" t="s">
        <v>1023</v>
      </c>
      <c r="D161" s="3" t="s">
        <v>1024</v>
      </c>
      <c r="E161" s="3" t="s">
        <v>1025</v>
      </c>
      <c r="F161" s="3" t="str">
        <f>VLOOKUP(D161,[1]Feuil1!$D$11:$E$1333,2,FALSE)</f>
        <v>2016-002-000046</v>
      </c>
      <c r="G161" s="3" t="s">
        <v>1026</v>
      </c>
      <c r="H161" s="3" t="str">
        <f>VLOOKUP(C161,[2]Initial!$B$10:$D$2189,3,FALSE)&amp;", 26470 LA MOTTE CHALANCON"</f>
        <v xml:space="preserve">  , 26470 LA MOTTE CHALANCON</v>
      </c>
      <c r="I161" s="3" t="s">
        <v>28</v>
      </c>
      <c r="J161" s="3" t="s">
        <v>1027</v>
      </c>
      <c r="K161" s="3">
        <v>1998</v>
      </c>
      <c r="L161" s="3"/>
      <c r="M161" s="3"/>
      <c r="N161" s="3"/>
      <c r="O161" s="3"/>
      <c r="P161" s="3"/>
      <c r="Q161" s="3"/>
      <c r="R161" s="3">
        <v>630</v>
      </c>
      <c r="S161" s="3" t="str">
        <f>VLOOKUP('carnet metrologique'!B161,[2]Initial!$B$10:$D$2189,3,FALSE)</f>
        <v>INT</v>
      </c>
      <c r="T161" s="3"/>
      <c r="U161" s="3">
        <f>VLOOKUP(B161,[2]Initial!$B$10:$E$2189,4,FALSE)</f>
        <v>755</v>
      </c>
      <c r="V161" s="1">
        <f>VLOOKUP(B161,[2]Initial!$B$10:$F$2189,5,FALSE)</f>
        <v>8405</v>
      </c>
      <c r="Z161" s="1" t="str">
        <f>VLOOKUP(F161,[1]Feuil1!$P$13:$R$1333,3,FALSE)</f>
        <v>camping Le Moulin, 26470 LA MOTTE  CHALANCON</v>
      </c>
    </row>
    <row r="162" spans="2:26" x14ac:dyDescent="0.25">
      <c r="B162" s="2" t="s">
        <v>1028</v>
      </c>
      <c r="C162" s="2" t="s">
        <v>1029</v>
      </c>
      <c r="D162" s="3" t="s">
        <v>1030</v>
      </c>
      <c r="E162" s="3" t="s">
        <v>1031</v>
      </c>
      <c r="F162" s="3" t="str">
        <f>VLOOKUP(D162,[1]Feuil1!$D$11:$E$1333,2,FALSE)</f>
        <v>2016-002-000047</v>
      </c>
      <c r="G162" s="3" t="s">
        <v>1032</v>
      </c>
      <c r="H162" s="3" t="str">
        <f>VLOOKUP(C162,[2]Initial!$B$10:$D$2189,3,FALSE)&amp;", 26470 LA MOTTE CHALANCON"</f>
        <v xml:space="preserve">  , 26470 LA MOTTE CHALANCON</v>
      </c>
      <c r="I162" s="3" t="s">
        <v>28</v>
      </c>
      <c r="J162" s="3" t="s">
        <v>1033</v>
      </c>
      <c r="K162" s="3"/>
      <c r="L162" s="3"/>
      <c r="M162" s="3"/>
      <c r="N162" s="3"/>
      <c r="O162" s="3"/>
      <c r="P162" s="3"/>
      <c r="Q162" s="3"/>
      <c r="R162" s="3">
        <v>640</v>
      </c>
      <c r="S162" s="3" t="str">
        <f>VLOOKUP('carnet metrologique'!B162,[2]Initial!$B$10:$D$2189,3,FALSE)</f>
        <v>EXT A DROITE</v>
      </c>
      <c r="T162" s="3"/>
      <c r="U162" s="3">
        <f>VLOOKUP(B162,[2]Initial!$B$10:$E$2189,4,FALSE)</f>
        <v>3</v>
      </c>
      <c r="V162" s="1">
        <f>VLOOKUP(B162,[2]Initial!$B$10:$F$2189,5,FALSE)</f>
        <v>826</v>
      </c>
      <c r="Z162" s="1" t="str">
        <f>VLOOKUP(F162,[1]Feuil1!$P$13:$R$1333,3,FALSE)</f>
        <v xml:space="preserve"> Le Moulin, 26470 LA MOTTE  CHALANCON</v>
      </c>
    </row>
    <row r="163" spans="2:26" x14ac:dyDescent="0.25">
      <c r="B163" s="2" t="s">
        <v>1034</v>
      </c>
      <c r="C163" s="2" t="s">
        <v>1035</v>
      </c>
      <c r="D163" s="3" t="s">
        <v>1036</v>
      </c>
      <c r="E163" s="3" t="s">
        <v>1037</v>
      </c>
      <c r="F163" s="3" t="str">
        <f>VLOOKUP(D163,[1]Feuil1!$D$11:$E$1333,2,FALSE)</f>
        <v>2016-002-000062</v>
      </c>
      <c r="G163" s="3" t="s">
        <v>1038</v>
      </c>
      <c r="H163" s="3" t="str">
        <f>VLOOKUP(C163,[2]Initial!$B$10:$D$2189,3,FALSE)&amp;", 26470 LA MOTTE CHALANCON"</f>
        <v>3  Rue de la Terrasse, 26470 LA MOTTE CHALANCON</v>
      </c>
      <c r="I163" s="3" t="s">
        <v>1039</v>
      </c>
      <c r="J163" s="3" t="s">
        <v>1040</v>
      </c>
      <c r="K163" s="3">
        <v>1997</v>
      </c>
      <c r="L163" s="3"/>
      <c r="M163" s="3"/>
      <c r="N163" s="3"/>
      <c r="O163" s="3"/>
      <c r="P163" s="3"/>
      <c r="Q163" s="3"/>
      <c r="R163" s="3">
        <v>860</v>
      </c>
      <c r="S163" s="3" t="str">
        <f>VLOOKUP('carnet metrologique'!B163,[2]Initial!$B$10:$D$2189,3,FALSE)</f>
        <v>EXT</v>
      </c>
      <c r="T163" s="3"/>
      <c r="U163" s="3">
        <f>VLOOKUP(B163,[2]Initial!$B$10:$E$2189,4,FALSE)</f>
        <v>3</v>
      </c>
      <c r="V163" s="1">
        <f>VLOOKUP(B163,[2]Initial!$B$10:$F$2189,5,FALSE)</f>
        <v>139</v>
      </c>
      <c r="Z163" s="1" t="str">
        <f>VLOOKUP(F163,[1]Feuil1!$P$13:$R$1333,3,FALSE)</f>
        <v>3 Rue de la Terrasse, 75017 PARIS</v>
      </c>
    </row>
    <row r="164" spans="2:26" x14ac:dyDescent="0.25">
      <c r="B164" s="2" t="s">
        <v>1041</v>
      </c>
      <c r="C164" s="2" t="s">
        <v>1042</v>
      </c>
      <c r="D164" s="3" t="s">
        <v>1043</v>
      </c>
      <c r="E164" s="3" t="s">
        <v>1044</v>
      </c>
      <c r="F164" s="3" t="str">
        <f>VLOOKUP(D164,[1]Feuil1!$D$11:$E$1333,2,FALSE)</f>
        <v>2016-002-000230</v>
      </c>
      <c r="G164" s="3" t="s">
        <v>1045</v>
      </c>
      <c r="H164" s="3" t="str">
        <f>VLOOKUP(C164,[2]Initial!$B$10:$D$2189,3,FALSE)&amp;", 26470 LA MOTTE CHALANCON"</f>
        <v xml:space="preserve">  Le Moulin, 26470 LA MOTTE CHALANCON</v>
      </c>
      <c r="I164" s="3" t="s">
        <v>1046</v>
      </c>
      <c r="J164" s="3">
        <v>203</v>
      </c>
      <c r="K164" s="3"/>
      <c r="L164" s="3"/>
      <c r="M164" s="3"/>
      <c r="N164" s="3"/>
      <c r="O164" s="3"/>
      <c r="P164" s="3"/>
      <c r="Q164" s="3"/>
      <c r="R164" s="3">
        <v>2740</v>
      </c>
      <c r="S164" s="3" t="str">
        <f>VLOOKUP('carnet metrologique'!B164,[2]Initial!$B$10:$D$2189,3,FALSE)</f>
        <v>INT</v>
      </c>
      <c r="T164" s="3"/>
      <c r="U164" s="3">
        <f>VLOOKUP(B164,[2]Initial!$B$10:$E$2189,4,FALSE)</f>
        <v>30</v>
      </c>
      <c r="V164" s="1">
        <f>VLOOKUP(B164,[2]Initial!$B$10:$F$2189,5,FALSE)</f>
        <v>53</v>
      </c>
      <c r="Z164" s="1" t="str">
        <f>VLOOKUP(F164,[1]Feuil1!$P$13:$R$1333,3,FALSE)</f>
        <v>Maison Montlah, 26510 CORNILLAC</v>
      </c>
    </row>
    <row r="165" spans="2:26" x14ac:dyDescent="0.25">
      <c r="B165" s="2" t="s">
        <v>1047</v>
      </c>
      <c r="C165" s="2" t="s">
        <v>1048</v>
      </c>
      <c r="D165" s="3" t="s">
        <v>1049</v>
      </c>
      <c r="E165" s="3" t="s">
        <v>1050</v>
      </c>
      <c r="F165" s="3" t="str">
        <f>VLOOKUP(D165,[1]Feuil1!$D$11:$E$1333,2,FALSE)</f>
        <v>2016-002-000287</v>
      </c>
      <c r="G165" s="3" t="s">
        <v>1051</v>
      </c>
      <c r="H165" s="3" t="str">
        <f>VLOOKUP(C165,[2]Initial!$B$10:$D$2189,3,FALSE)&amp;", 26470 LA MOTTE CHALANCON"</f>
        <v xml:space="preserve">  Chemin de Casselagnat, 26470 LA MOTTE CHALANCON</v>
      </c>
      <c r="I165" s="3" t="s">
        <v>1052</v>
      </c>
      <c r="J165" s="3">
        <v>233</v>
      </c>
      <c r="K165" s="3"/>
      <c r="L165" s="3"/>
      <c r="M165" s="3"/>
      <c r="N165" s="3"/>
      <c r="O165" s="3"/>
      <c r="P165" s="3"/>
      <c r="Q165" s="3"/>
      <c r="R165" s="3">
        <v>3160</v>
      </c>
      <c r="S165" s="3"/>
      <c r="T165" s="3"/>
      <c r="U165" s="3">
        <f>VLOOKUP(B165,[2]Initial!$B$10:$E$2189,4,FALSE)</f>
        <v>192</v>
      </c>
      <c r="V165" s="1">
        <f>VLOOKUP(B165,[2]Initial!$B$10:$F$2189,5,FALSE)</f>
        <v>0</v>
      </c>
      <c r="Z165" s="1" t="str">
        <f>VLOOKUP(F165,[1]Feuil1!$P$13:$R$1333,3,FALSE)</f>
        <v>Chemin de Casselagnat, 73230 ST ALBAN-LEYSSE</v>
      </c>
    </row>
    <row r="166" spans="2:26" x14ac:dyDescent="0.25">
      <c r="B166" s="2" t="s">
        <v>1053</v>
      </c>
      <c r="C166" s="2" t="s">
        <v>1054</v>
      </c>
      <c r="D166" s="3" t="s">
        <v>1055</v>
      </c>
      <c r="E166" s="3" t="s">
        <v>1056</v>
      </c>
      <c r="F166" s="3" t="str">
        <f>VLOOKUP(D166,[1]Feuil1!$D$11:$E$1333,2,FALSE)</f>
        <v>2016-002-000164</v>
      </c>
      <c r="G166" s="3" t="s">
        <v>1057</v>
      </c>
      <c r="H166" s="3" t="str">
        <f>VLOOKUP(C166,[2]Initial!$B$10:$D$2189,3,FALSE)&amp;", 26470 LA MOTTE CHALANCON"</f>
        <v xml:space="preserve">  , 26470 LA MOTTE CHALANCON</v>
      </c>
      <c r="I166" s="3" t="s">
        <v>28</v>
      </c>
      <c r="J166" s="3" t="s">
        <v>1058</v>
      </c>
      <c r="K166" s="3">
        <v>1987</v>
      </c>
      <c r="L166" s="3"/>
      <c r="M166" s="3"/>
      <c r="N166" s="3"/>
      <c r="O166" s="3"/>
      <c r="P166" s="3"/>
      <c r="Q166" s="3"/>
      <c r="R166" s="3">
        <v>3630</v>
      </c>
      <c r="S166" s="3"/>
      <c r="T166" s="3"/>
      <c r="U166" s="3">
        <f>VLOOKUP(B166,[2]Initial!$B$10:$E$2189,4,FALSE)</f>
        <v>618</v>
      </c>
      <c r="V166" s="1">
        <f>VLOOKUP(B166,[2]Initial!$B$10:$F$2189,5,FALSE)</f>
        <v>0</v>
      </c>
      <c r="Z166" s="1" t="str">
        <f>VLOOKUP(F166,[1]Feuil1!$P$13:$R$1333,3,FALSE)</f>
        <v>CHEZ MME JOHANIS ANNIE 80 AVENUE VISTOR, 26000 VALENCE</v>
      </c>
    </row>
    <row r="167" spans="2:26" x14ac:dyDescent="0.25">
      <c r="B167" s="2" t="s">
        <v>1059</v>
      </c>
      <c r="C167" s="2" t="s">
        <v>1060</v>
      </c>
      <c r="D167" s="3" t="s">
        <v>1061</v>
      </c>
      <c r="E167" s="3" t="s">
        <v>1062</v>
      </c>
      <c r="F167" s="3" t="str">
        <f>VLOOKUP(D167,[1]Feuil1!$D$11:$E$1333,2,FALSE)</f>
        <v>2016-002-000365</v>
      </c>
      <c r="G167" s="3" t="s">
        <v>1063</v>
      </c>
      <c r="H167" s="3" t="str">
        <f>VLOOKUP(C167,[2]Initial!$B$10:$D$2189,3,FALSE)&amp;", 26470 LA MOTTE CHALANCON"</f>
        <v xml:space="preserve">  , 26470 LA MOTTE CHALANCON</v>
      </c>
      <c r="I167" s="3" t="s">
        <v>28</v>
      </c>
      <c r="J167" s="3" t="s">
        <v>1064</v>
      </c>
      <c r="K167" s="3">
        <v>1997</v>
      </c>
      <c r="L167" s="3"/>
      <c r="M167" s="3"/>
      <c r="N167" s="3"/>
      <c r="O167" s="3"/>
      <c r="P167" s="3"/>
      <c r="Q167" s="3"/>
      <c r="R167" s="3">
        <v>4070</v>
      </c>
      <c r="S167" s="3" t="str">
        <f>VLOOKUP('carnet metrologique'!B167,[2]Initial!$B$10:$D$2189,3,FALSE)</f>
        <v>INT</v>
      </c>
      <c r="T167" s="3"/>
      <c r="U167" s="3">
        <f>VLOOKUP(B167,[2]Initial!$B$10:$E$2189,4,FALSE)</f>
        <v>45</v>
      </c>
      <c r="V167" s="1">
        <f>VLOOKUP(B167,[2]Initial!$B$10:$F$2189,5,FALSE)</f>
        <v>2715</v>
      </c>
      <c r="Z167" s="1" t="str">
        <f>VLOOKUP(F167,[1]Feuil1!$P$13:$R$1333,3,FALSE)</f>
        <v>Chemin du moulin, 26470 LA MOTTE CHALANCON</v>
      </c>
    </row>
    <row r="168" spans="2:26" x14ac:dyDescent="0.25">
      <c r="B168" s="2" t="s">
        <v>1065</v>
      </c>
      <c r="C168" s="2" t="s">
        <v>1066</v>
      </c>
      <c r="D168" s="3" t="s">
        <v>1067</v>
      </c>
      <c r="E168" s="3" t="s">
        <v>1068</v>
      </c>
      <c r="F168" s="3" t="str">
        <f>VLOOKUP(D168,[1]Feuil1!$D$11:$E$1333,2,FALSE)</f>
        <v>2016-002-000105</v>
      </c>
      <c r="G168" s="3" t="s">
        <v>1069</v>
      </c>
      <c r="H168" s="3" t="str">
        <f>VLOOKUP(C168,[2]Initial!$B$10:$D$2189,3,FALSE)&amp;", 26470 LA MOTTE CHALANCON"</f>
        <v xml:space="preserve">  Le Foulon, 26470 LA MOTTE CHALANCON</v>
      </c>
      <c r="I168" s="3" t="s">
        <v>1070</v>
      </c>
      <c r="J168" s="3" t="s">
        <v>1071</v>
      </c>
      <c r="K168" s="3">
        <v>1997</v>
      </c>
      <c r="L168" s="3"/>
      <c r="M168" s="3"/>
      <c r="N168" s="3"/>
      <c r="O168" s="3"/>
      <c r="P168" s="3"/>
      <c r="Q168" s="3"/>
      <c r="R168" s="3">
        <v>2620</v>
      </c>
      <c r="S168" s="3" t="str">
        <f>VLOOKUP('carnet metrologique'!B168,[2]Initial!$B$10:$D$2189,3,FALSE)</f>
        <v>EXT</v>
      </c>
      <c r="T168" s="3"/>
      <c r="U168" s="3">
        <f>VLOOKUP(B168,[2]Initial!$B$10:$E$2189,4,FALSE)</f>
        <v>10</v>
      </c>
      <c r="V168" s="1">
        <f>VLOOKUP(B168,[2]Initial!$B$10:$F$2189,5,FALSE)</f>
        <v>3481</v>
      </c>
      <c r="Z168" s="1" t="str">
        <f>VLOOKUP(F168,[1]Feuil1!$P$13:$R$1333,3,FALSE)</f>
        <v>17 rue Eugène Montagnier, 69370 SAINT DIDIER AU MONT D'OR</v>
      </c>
    </row>
    <row r="169" spans="2:26" x14ac:dyDescent="0.25">
      <c r="B169" s="2" t="s">
        <v>1072</v>
      </c>
      <c r="C169" s="2" t="s">
        <v>1073</v>
      </c>
      <c r="D169" s="3" t="s">
        <v>1030</v>
      </c>
      <c r="E169" s="3" t="s">
        <v>1074</v>
      </c>
      <c r="F169" s="3" t="str">
        <f>VLOOKUP(D169,[1]Feuil1!$D$11:$E$1333,2,FALSE)</f>
        <v>2016-002-000047</v>
      </c>
      <c r="G169" s="3" t="s">
        <v>1075</v>
      </c>
      <c r="H169" s="3" t="str">
        <f>VLOOKUP(C169,[2]Initial!$B$10:$D$2189,3,FALSE)&amp;", 26470 LA MOTTE CHALANCON"</f>
        <v xml:space="preserve">  , 26470 LA MOTTE CHALANCON</v>
      </c>
      <c r="I169" s="3" t="s">
        <v>28</v>
      </c>
      <c r="J169" s="3" t="s">
        <v>1076</v>
      </c>
      <c r="K169" s="3">
        <v>1996</v>
      </c>
      <c r="L169" s="3"/>
      <c r="M169" s="3"/>
      <c r="N169" s="3"/>
      <c r="O169" s="3"/>
      <c r="P169" s="3"/>
      <c r="Q169" s="3"/>
      <c r="R169" s="3">
        <v>2190</v>
      </c>
      <c r="S169" s="3"/>
      <c r="T169" s="3"/>
      <c r="U169" s="3">
        <f>VLOOKUP(B169,[2]Initial!$B$10:$E$2189,4,FALSE)</f>
        <v>4458</v>
      </c>
      <c r="V169" s="1">
        <f>VLOOKUP(B169,[2]Initial!$B$10:$F$2189,5,FALSE)</f>
        <v>0</v>
      </c>
      <c r="Z169" s="1" t="str">
        <f>VLOOKUP(F169,[1]Feuil1!$P$13:$R$1333,3,FALSE)</f>
        <v xml:space="preserve"> Le Moulin, 26470 LA MOTTE  CHALANCON</v>
      </c>
    </row>
    <row r="170" spans="2:26" x14ac:dyDescent="0.25">
      <c r="B170" s="2" t="s">
        <v>1077</v>
      </c>
      <c r="C170" s="2" t="s">
        <v>1078</v>
      </c>
      <c r="D170" s="3" t="s">
        <v>1017</v>
      </c>
      <c r="E170" s="3" t="s">
        <v>1079</v>
      </c>
      <c r="F170" s="3" t="str">
        <f>VLOOKUP(D170,[1]Feuil1!$D$11:$E$1333,2,FALSE)</f>
        <v>2016-002-000317</v>
      </c>
      <c r="G170" s="3" t="s">
        <v>1080</v>
      </c>
      <c r="H170" s="3" t="str">
        <f>VLOOKUP(C170,[2]Initial!$B$10:$D$2189,3,FALSE)&amp;", 26470 LA MOTTE CHALANCON"</f>
        <v>1060  Avenue de Ste Catherine, 26470 LA MOTTE CHALANCON</v>
      </c>
      <c r="I170" s="3" t="s">
        <v>1081</v>
      </c>
      <c r="J170" s="3" t="s">
        <v>1082</v>
      </c>
      <c r="K170" s="3">
        <v>1998</v>
      </c>
      <c r="L170" s="3"/>
      <c r="M170" s="3"/>
      <c r="N170" s="3"/>
      <c r="O170" s="3"/>
      <c r="P170" s="3"/>
      <c r="Q170" s="3"/>
      <c r="R170" s="3">
        <v>3580</v>
      </c>
      <c r="S170" s="3" t="str">
        <f>VLOOKUP('carnet metrologique'!B170,[2]Initial!$B$10:$D$2189,3,FALSE)</f>
        <v>EXT</v>
      </c>
      <c r="T170" s="3"/>
      <c r="U170" s="3">
        <f>VLOOKUP(B170,[2]Initial!$B$10:$E$2189,4,FALSE)</f>
        <v>10</v>
      </c>
      <c r="V170" s="1">
        <f>VLOOKUP(B170,[2]Initial!$B$10:$F$2189,5,FALSE)</f>
        <v>608</v>
      </c>
      <c r="Z170" s="1" t="str">
        <f>VLOOKUP(F170,[1]Feuil1!$P$13:$R$1333,3,FALSE)</f>
        <v>1060 Avenue de Ste Catherine, 84140 MONTFAVET</v>
      </c>
    </row>
    <row r="171" spans="2:26" x14ac:dyDescent="0.25">
      <c r="B171" s="2" t="s">
        <v>1083</v>
      </c>
      <c r="C171" s="2" t="s">
        <v>1084</v>
      </c>
      <c r="D171" s="3" t="s">
        <v>1085</v>
      </c>
      <c r="E171" s="3" t="s">
        <v>1086</v>
      </c>
      <c r="F171" s="3" t="str">
        <f>VLOOKUP(D171,[1]Feuil1!$D$11:$E$1333,2,FALSE)</f>
        <v>2016-002-000049</v>
      </c>
      <c r="G171" s="3" t="s">
        <v>1087</v>
      </c>
      <c r="H171" s="3" t="str">
        <f>VLOOKUP(C171,[2]Initial!$B$10:$D$2189,3,FALSE)&amp;", 26470 LA MOTTE CHALANCON"</f>
        <v xml:space="preserve">  Le Moulin, 26470 LA MOTTE CHALANCON</v>
      </c>
      <c r="I171" s="3" t="s">
        <v>1046</v>
      </c>
      <c r="J171" s="3" t="s">
        <v>1088</v>
      </c>
      <c r="K171" s="3">
        <v>1996</v>
      </c>
      <c r="L171" s="3"/>
      <c r="M171" s="3"/>
      <c r="N171" s="3"/>
      <c r="O171" s="3"/>
      <c r="P171" s="3"/>
      <c r="Q171" s="3"/>
      <c r="R171" s="3">
        <v>650</v>
      </c>
      <c r="S171" s="3" t="str">
        <f>VLOOKUP('carnet metrologique'!B171,[2]Initial!$B$10:$D$2189,3,FALSE)</f>
        <v>INT</v>
      </c>
      <c r="T171" s="3"/>
      <c r="U171" s="3">
        <f>VLOOKUP(B171,[2]Initial!$B$10:$E$2189,4,FALSE)</f>
        <v>28</v>
      </c>
      <c r="V171" s="1">
        <f>VLOOKUP(B171,[2]Initial!$B$10:$F$2189,5,FALSE)</f>
        <v>1014</v>
      </c>
      <c r="Z171" s="1" t="str">
        <f>VLOOKUP(F171,[1]Feuil1!$P$13:$R$1333,3,FALSE)</f>
        <v>Le Moulin, 26470 LA MOTTE CHALANCON</v>
      </c>
    </row>
    <row r="172" spans="2:26" x14ac:dyDescent="0.25">
      <c r="B172" s="2" t="s">
        <v>1089</v>
      </c>
      <c r="C172" s="2" t="s">
        <v>1090</v>
      </c>
      <c r="D172" s="3" t="s">
        <v>1091</v>
      </c>
      <c r="E172" s="3" t="s">
        <v>1092</v>
      </c>
      <c r="F172" s="3" t="str">
        <f>VLOOKUP(D172,[1]Feuil1!$D$11:$E$1333,2,FALSE)</f>
        <v>2016-002-000061</v>
      </c>
      <c r="G172" s="3" t="s">
        <v>1093</v>
      </c>
      <c r="H172" s="3" t="str">
        <f>VLOOKUP(C172,[2]Initial!$B$10:$D$2189,3,FALSE)&amp;", 26470 LA MOTTE CHALANCON"</f>
        <v xml:space="preserve">  Avenue Denis Papin, 26470 LA MOTTE CHALANCON</v>
      </c>
      <c r="I172" s="3" t="s">
        <v>1094</v>
      </c>
      <c r="J172" s="3" t="s">
        <v>1095</v>
      </c>
      <c r="K172" s="3">
        <v>1993</v>
      </c>
      <c r="L172" s="3"/>
      <c r="M172" s="3"/>
      <c r="N172" s="3"/>
      <c r="O172" s="3"/>
      <c r="P172" s="3"/>
      <c r="Q172" s="3"/>
      <c r="R172" s="3">
        <v>850</v>
      </c>
      <c r="S172" s="3" t="str">
        <f>VLOOKUP('carnet metrologique'!B172,[2]Initial!$B$10:$D$2189,3,FALSE)</f>
        <v>INT</v>
      </c>
      <c r="T172" s="3"/>
      <c r="U172" s="3">
        <f>VLOOKUP(B172,[2]Initial!$B$10:$E$2189,4,FALSE)</f>
        <v>6</v>
      </c>
      <c r="V172" s="1">
        <f>VLOOKUP(B172,[2]Initial!$B$10:$F$2189,5,FALSE)</f>
        <v>240</v>
      </c>
      <c r="Z172" s="1" t="str">
        <f>VLOOKUP(F172,[1]Feuil1!$P$13:$R$1333,3,FALSE)</f>
        <v>RESID LES AMANDIERS CREUX DE MALLEVAL, 26270 LORIOL SUR DROME</v>
      </c>
    </row>
    <row r="173" spans="2:26" x14ac:dyDescent="0.25">
      <c r="B173" s="2" t="s">
        <v>1096</v>
      </c>
      <c r="C173" s="2" t="s">
        <v>1097</v>
      </c>
      <c r="D173" s="3" t="s">
        <v>1098</v>
      </c>
      <c r="E173" s="3" t="s">
        <v>1099</v>
      </c>
      <c r="F173" s="3" t="str">
        <f>VLOOKUP(D173,[1]Feuil1!$D$11:$E$1333,2,FALSE)</f>
        <v>2016-002-000033</v>
      </c>
      <c r="G173" s="3" t="s">
        <v>1100</v>
      </c>
      <c r="H173" s="3" t="str">
        <f>VLOOKUP(C173,[2]Initial!$B$10:$D$2189,3,FALSE)&amp;", 26470 LA MOTTE CHALANCON"</f>
        <v xml:space="preserve">  Le moulin, 26470 LA MOTTE CHALANCON</v>
      </c>
      <c r="I173" s="3" t="s">
        <v>1101</v>
      </c>
      <c r="J173" s="3" t="s">
        <v>1102</v>
      </c>
      <c r="K173" s="3">
        <v>1998</v>
      </c>
      <c r="L173" s="3"/>
      <c r="M173" s="3"/>
      <c r="N173" s="3"/>
      <c r="O173" s="3"/>
      <c r="P173" s="3"/>
      <c r="Q173" s="3"/>
      <c r="R173" s="3">
        <v>550</v>
      </c>
      <c r="S173" s="3"/>
      <c r="T173" s="3"/>
      <c r="U173" s="3">
        <f>VLOOKUP(B173,[2]Initial!$B$10:$E$2189,4,FALSE)</f>
        <v>49</v>
      </c>
      <c r="V173" s="1">
        <f>VLOOKUP(B173,[2]Initial!$B$10:$F$2189,5,FALSE)</f>
        <v>0</v>
      </c>
      <c r="Z173" s="1" t="str">
        <f>VLOOKUP(F173,[1]Feuil1!$P$13:$R$1333,3,FALSE)</f>
        <v>82 RUE PIERRE JOIGNEAUX, 92270 BOIS COLOMBES</v>
      </c>
    </row>
    <row r="174" spans="2:26" x14ac:dyDescent="0.25">
      <c r="B174" s="2" t="s">
        <v>1103</v>
      </c>
      <c r="C174" s="2" t="s">
        <v>1104</v>
      </c>
      <c r="D174" s="3" t="s">
        <v>1105</v>
      </c>
      <c r="E174" s="3" t="s">
        <v>1106</v>
      </c>
      <c r="F174" s="3" t="str">
        <f>VLOOKUP(D174,[1]Feuil1!$D$11:$E$1333,2,FALSE)</f>
        <v>2016-002-000069</v>
      </c>
      <c r="G174" s="3" t="s">
        <v>1107</v>
      </c>
      <c r="H174" s="3" t="str">
        <f>VLOOKUP(C174,[2]Initial!$B$10:$D$2189,3,FALSE)&amp;", 26470 LA MOTTE CHALANCON"</f>
        <v xml:space="preserve">  Place du Bourg, 26470 LA MOTTE CHALANCON</v>
      </c>
      <c r="I174" s="3" t="s">
        <v>1108</v>
      </c>
      <c r="J174" s="3" t="s">
        <v>1109</v>
      </c>
      <c r="K174" s="3">
        <v>1972</v>
      </c>
      <c r="L174" s="3"/>
      <c r="M174" s="3"/>
      <c r="N174" s="3"/>
      <c r="O174" s="3"/>
      <c r="P174" s="3"/>
      <c r="Q174" s="3"/>
      <c r="R174" s="3">
        <v>750</v>
      </c>
      <c r="S174" s="3" t="str">
        <f>VLOOKUP('carnet metrologique'!B174,[2]Initial!$B$10:$D$2189,3,FALSE)</f>
        <v>INT</v>
      </c>
      <c r="T174" s="3"/>
      <c r="U174" s="3">
        <f>VLOOKUP(B174,[2]Initial!$B$10:$E$2189,4,FALSE)</f>
        <v>1</v>
      </c>
      <c r="V174" s="1">
        <f>VLOOKUP(B174,[2]Initial!$B$10:$F$2189,5,FALSE)</f>
        <v>2167</v>
      </c>
      <c r="Z174" s="1" t="str">
        <f>VLOOKUP(F174,[1]Feuil1!$P$13:$R$1333,3,FALSE)</f>
        <v>27 BOULEVARD DU COLOMBIER CS 40 201, 35002 RENNES</v>
      </c>
    </row>
    <row r="175" spans="2:26" x14ac:dyDescent="0.25">
      <c r="B175" s="2" t="s">
        <v>1110</v>
      </c>
      <c r="C175" s="2" t="s">
        <v>1111</v>
      </c>
      <c r="D175" s="3" t="s">
        <v>1112</v>
      </c>
      <c r="E175" s="3" t="s">
        <v>1113</v>
      </c>
      <c r="F175" s="3" t="str">
        <f>VLOOKUP(D175,[1]Feuil1!$D$11:$E$1333,2,FALSE)</f>
        <v>2016-002-000101</v>
      </c>
      <c r="G175" s="3" t="s">
        <v>1114</v>
      </c>
      <c r="H175" s="3" t="str">
        <f>VLOOKUP(C175,[2]Initial!$B$10:$D$2189,3,FALSE)&amp;", 26470 LA MOTTE CHALANCON"</f>
        <v xml:space="preserve">  Campagne Tete Noire, 26470 LA MOTTE CHALANCON</v>
      </c>
      <c r="I175" s="3" t="s">
        <v>1115</v>
      </c>
      <c r="J175" s="3" t="s">
        <v>1116</v>
      </c>
      <c r="K175" s="3">
        <v>2002</v>
      </c>
      <c r="L175" s="3"/>
      <c r="M175" s="3"/>
      <c r="N175" s="3"/>
      <c r="O175" s="3"/>
      <c r="P175" s="3"/>
      <c r="Q175" s="3"/>
      <c r="R175" s="3">
        <v>1280</v>
      </c>
      <c r="S175" s="3" t="str">
        <f>VLOOKUP('carnet metrologique'!B175,[2]Initial!$B$10:$D$2189,3,FALSE)</f>
        <v>EXT</v>
      </c>
      <c r="T175" s="3"/>
      <c r="U175" s="3">
        <f>VLOOKUP(B175,[2]Initial!$B$10:$E$2189,4,FALSE)</f>
        <v>23</v>
      </c>
      <c r="V175" s="1">
        <f>VLOOKUP(B175,[2]Initial!$B$10:$F$2189,5,FALSE)</f>
        <v>235</v>
      </c>
      <c r="Z175" s="1" t="str">
        <f>VLOOKUP(F175,[1]Feuil1!$P$13:$R$1333,3,FALSE)</f>
        <v>1410 Carreirade d'Allauch, 13400 AUBAGNE</v>
      </c>
    </row>
    <row r="176" spans="2:26" x14ac:dyDescent="0.25">
      <c r="B176" s="2" t="s">
        <v>1117</v>
      </c>
      <c r="C176" s="2" t="s">
        <v>1118</v>
      </c>
      <c r="D176" s="3" t="s">
        <v>1119</v>
      </c>
      <c r="E176" s="3" t="s">
        <v>1120</v>
      </c>
      <c r="F176" s="3" t="str">
        <f>VLOOKUP(D176,[1]Feuil1!$D$11:$E$1333,2,FALSE)</f>
        <v>2016-002-000178</v>
      </c>
      <c r="G176" s="3" t="s">
        <v>1121</v>
      </c>
      <c r="H176" s="3" t="str">
        <f>VLOOKUP(C176,[2]Initial!$B$10:$D$2189,3,FALSE)&amp;", 26470 LA MOTTE CHALANCON"</f>
        <v xml:space="preserve">  , 26470 LA MOTTE CHALANCON</v>
      </c>
      <c r="I176" s="3" t="s">
        <v>28</v>
      </c>
      <c r="J176" s="3" t="s">
        <v>1122</v>
      </c>
      <c r="K176" s="3">
        <v>1972</v>
      </c>
      <c r="L176" s="3"/>
      <c r="M176" s="3"/>
      <c r="N176" s="3"/>
      <c r="O176" s="3"/>
      <c r="P176" s="3"/>
      <c r="Q176" s="3"/>
      <c r="R176" s="3">
        <v>0</v>
      </c>
      <c r="S176" s="3"/>
      <c r="T176" s="3"/>
      <c r="U176" s="3">
        <f>VLOOKUP(B176,[2]Initial!$B$10:$E$2189,4,FALSE)</f>
        <v>487</v>
      </c>
      <c r="V176" s="1">
        <f>VLOOKUP(B176,[2]Initial!$B$10:$F$2189,5,FALSE)</f>
        <v>0</v>
      </c>
      <c r="Z176" s="1" t="str">
        <f>VLOOKUP(F176,[1]Feuil1!$P$13:$R$1333,3,FALSE)</f>
        <v>43, 9999 KLEINBEEKLEI</v>
      </c>
    </row>
    <row r="177" spans="2:26" x14ac:dyDescent="0.25">
      <c r="B177" s="2" t="s">
        <v>1123</v>
      </c>
      <c r="C177" s="2" t="s">
        <v>1124</v>
      </c>
      <c r="D177" s="3" t="s">
        <v>1125</v>
      </c>
      <c r="E177" s="3" t="s">
        <v>1126</v>
      </c>
      <c r="F177" s="3" t="str">
        <f>VLOOKUP(D177,[1]Feuil1!$D$11:$E$1333,2,FALSE)</f>
        <v>2016-002-000319</v>
      </c>
      <c r="G177" s="3" t="s">
        <v>1127</v>
      </c>
      <c r="H177" s="3" t="str">
        <f>VLOOKUP(C177,[2]Initial!$B$10:$D$2189,3,FALSE)&amp;", 26470 LA MOTTE CHALANCON"</f>
        <v>57  rue de la Thibaudière, 26470 LA MOTTE CHALANCON</v>
      </c>
      <c r="I177" s="3" t="s">
        <v>1128</v>
      </c>
      <c r="J177" s="3" t="s">
        <v>1129</v>
      </c>
      <c r="K177" s="3">
        <v>2002</v>
      </c>
      <c r="L177" s="3"/>
      <c r="M177" s="3"/>
      <c r="N177" s="3"/>
      <c r="O177" s="3"/>
      <c r="P177" s="3"/>
      <c r="Q177" s="3"/>
      <c r="R177" s="3">
        <v>430</v>
      </c>
      <c r="S177" s="3" t="str">
        <f>VLOOKUP('carnet metrologique'!B177,[2]Initial!$B$10:$D$2189,3,FALSE)</f>
        <v>INT</v>
      </c>
      <c r="T177" s="3"/>
      <c r="U177" s="3">
        <f>VLOOKUP(B177,[2]Initial!$B$10:$E$2189,4,FALSE)</f>
        <v>70</v>
      </c>
      <c r="V177" s="1">
        <f>VLOOKUP(B177,[2]Initial!$B$10:$F$2189,5,FALSE)</f>
        <v>344</v>
      </c>
      <c r="Z177" s="1" t="str">
        <f>VLOOKUP(F177,[1]Feuil1!$P$13:$R$1333,3,FALSE)</f>
        <v>42 CHEMIN DU ROY, 2370 VAILLY SUR AISNE</v>
      </c>
    </row>
    <row r="178" spans="2:26" x14ac:dyDescent="0.25">
      <c r="B178" s="2" t="s">
        <v>1130</v>
      </c>
      <c r="C178" s="2" t="s">
        <v>1131</v>
      </c>
      <c r="D178" s="3" t="s">
        <v>1132</v>
      </c>
      <c r="E178" s="3" t="s">
        <v>1133</v>
      </c>
      <c r="F178" s="3" t="str">
        <f>VLOOKUP(D178,[1]Feuil1!$D$11:$E$1333,2,FALSE)</f>
        <v>2016-002-000085</v>
      </c>
      <c r="G178" s="3" t="s">
        <v>1134</v>
      </c>
      <c r="H178" s="3" t="str">
        <f>VLOOKUP(C178,[2]Initial!$B$10:$D$2189,3,FALSE)&amp;", 26470 LA MOTTE CHALANCON"</f>
        <v xml:space="preserve">  Les Aires, 26470 LA MOTTE CHALANCON</v>
      </c>
      <c r="I178" s="3" t="s">
        <v>1135</v>
      </c>
      <c r="J178" s="3" t="s">
        <v>1136</v>
      </c>
      <c r="K178" s="3">
        <v>2008</v>
      </c>
      <c r="L178" s="3"/>
      <c r="M178" s="3"/>
      <c r="N178" s="3"/>
      <c r="O178" s="3"/>
      <c r="P178" s="3"/>
      <c r="Q178" s="3"/>
      <c r="R178" s="3">
        <v>1030</v>
      </c>
      <c r="S178" s="3" t="str">
        <f>VLOOKUP('carnet metrologique'!B178,[2]Initial!$B$10:$D$2189,3,FALSE)</f>
        <v>EXT</v>
      </c>
      <c r="T178" s="3"/>
      <c r="U178" s="3">
        <f>VLOOKUP(B178,[2]Initial!$B$10:$E$2189,4,FALSE)</f>
        <v>90</v>
      </c>
      <c r="V178" s="1">
        <f>VLOOKUP(B178,[2]Initial!$B$10:$F$2189,5,FALSE)</f>
        <v>2688</v>
      </c>
      <c r="Z178" s="1" t="str">
        <f>VLOOKUP(F178,[1]Feuil1!$P$13:$R$1333,3,FALSE)</f>
        <v>Les Aires-00085, 26470 LA MOTTE  CHALANCON</v>
      </c>
    </row>
    <row r="179" spans="2:26" x14ac:dyDescent="0.25">
      <c r="B179" s="2" t="s">
        <v>1137</v>
      </c>
      <c r="C179" s="2" t="s">
        <v>1138</v>
      </c>
      <c r="D179" s="3" t="s">
        <v>1139</v>
      </c>
      <c r="E179" s="3" t="s">
        <v>1140</v>
      </c>
      <c r="F179" s="3" t="str">
        <f>VLOOKUP(D179,[1]Feuil1!$D$11:$E$1333,2,FALSE)</f>
        <v>2016-002-000098</v>
      </c>
      <c r="G179" s="3" t="s">
        <v>1141</v>
      </c>
      <c r="H179" s="3" t="str">
        <f>VLOOKUP(C179,[2]Initial!$B$10:$D$2189,3,FALSE)&amp;", 26470 LA MOTTE CHALANCON"</f>
        <v xml:space="preserve">  rue des aires, 26470 LA MOTTE CHALANCON</v>
      </c>
      <c r="I179" s="3" t="s">
        <v>1142</v>
      </c>
      <c r="J179" s="3" t="s">
        <v>1143</v>
      </c>
      <c r="K179" s="3">
        <v>2003</v>
      </c>
      <c r="L179" s="3"/>
      <c r="M179" s="3"/>
      <c r="N179" s="3"/>
      <c r="O179" s="3"/>
      <c r="P179" s="3"/>
      <c r="Q179" s="3"/>
      <c r="R179" s="3">
        <v>1210</v>
      </c>
      <c r="S179" s="3" t="str">
        <f>VLOOKUP('carnet metrologique'!B179,[2]Initial!$B$10:$D$2189,3,FALSE)</f>
        <v>INT</v>
      </c>
      <c r="T179" s="3"/>
      <c r="U179" s="3">
        <f>VLOOKUP(B179,[2]Initial!$B$10:$E$2189,4,FALSE)</f>
        <v>8</v>
      </c>
      <c r="V179" s="1">
        <f>VLOOKUP(B179,[2]Initial!$B$10:$F$2189,5,FALSE)</f>
        <v>86</v>
      </c>
      <c r="Z179" s="1" t="str">
        <f>VLOOKUP(F179,[1]Feuil1!$P$13:$R$1333,3,FALSE)</f>
        <v>76 rue de la Part Dieu, 69003 LYON</v>
      </c>
    </row>
    <row r="180" spans="2:26" x14ac:dyDescent="0.25">
      <c r="B180" s="2" t="s">
        <v>1144</v>
      </c>
      <c r="C180" s="2" t="s">
        <v>1145</v>
      </c>
      <c r="D180" s="3" t="s">
        <v>1146</v>
      </c>
      <c r="E180" s="3" t="s">
        <v>1147</v>
      </c>
      <c r="F180" s="3" t="e">
        <f>VLOOKUP(D180,[1]Feuil1!$D$11:$E$1333,2,FALSE)</f>
        <v>#N/A</v>
      </c>
      <c r="G180" s="3" t="s">
        <v>1148</v>
      </c>
      <c r="H180" s="3" t="str">
        <f>VLOOKUP(C180,[2]Initial!$B$10:$D$2189,3,FALSE)&amp;", 26470 LA MOTTE CHALANCON"</f>
        <v xml:space="preserve">  Place des Aires, 26470 LA MOTTE CHALANCON</v>
      </c>
      <c r="I180" s="3" t="s">
        <v>1149</v>
      </c>
      <c r="J180" s="3" t="s">
        <v>1150</v>
      </c>
      <c r="K180" s="3">
        <v>2003</v>
      </c>
      <c r="L180" s="3"/>
      <c r="M180" s="3"/>
      <c r="N180" s="3"/>
      <c r="O180" s="3"/>
      <c r="P180" s="3"/>
      <c r="Q180" s="3"/>
      <c r="R180" s="3">
        <v>1440</v>
      </c>
      <c r="S180" s="3" t="str">
        <f>VLOOKUP('carnet metrologique'!B180,[2]Initial!$B$10:$D$2189,3,FALSE)</f>
        <v>INT</v>
      </c>
      <c r="T180" s="3"/>
      <c r="U180" s="3">
        <f>VLOOKUP(B180,[2]Initial!$B$10:$E$2189,4,FALSE)</f>
        <v>0</v>
      </c>
      <c r="V180" s="1">
        <f>VLOOKUP(B180,[2]Initial!$B$10:$F$2189,5,FALSE)</f>
        <v>537</v>
      </c>
      <c r="W180" s="1" t="s">
        <v>56</v>
      </c>
      <c r="Z180" s="1" t="e">
        <f>VLOOKUP(F180,[1]Feuil1!$P$13:$R$1333,3,FALSE)</f>
        <v>#N/A</v>
      </c>
    </row>
    <row r="181" spans="2:26" x14ac:dyDescent="0.25">
      <c r="B181" s="2" t="s">
        <v>1151</v>
      </c>
      <c r="C181" s="2" t="s">
        <v>1152</v>
      </c>
      <c r="D181" s="3" t="s">
        <v>1153</v>
      </c>
      <c r="E181" s="3" t="s">
        <v>1154</v>
      </c>
      <c r="F181" s="3" t="str">
        <f>VLOOKUP(D181,[1]Feuil1!$D$11:$E$1333,2,FALSE)</f>
        <v>2016-002-000133</v>
      </c>
      <c r="G181" s="3" t="s">
        <v>1155</v>
      </c>
      <c r="H181" s="3" t="str">
        <f>VLOOKUP(C181,[2]Initial!$B$10:$D$2189,3,FALSE)&amp;", 26470 LA MOTTE CHALANCON"</f>
        <v xml:space="preserve">  Place des Aires, 26470 LA MOTTE CHALANCON</v>
      </c>
      <c r="I181" s="3" t="s">
        <v>1149</v>
      </c>
      <c r="J181" s="3" t="s">
        <v>1156</v>
      </c>
      <c r="K181" s="3">
        <v>2000</v>
      </c>
      <c r="L181" s="3"/>
      <c r="M181" s="3"/>
      <c r="N181" s="3"/>
      <c r="O181" s="3"/>
      <c r="P181" s="3"/>
      <c r="Q181" s="3"/>
      <c r="R181" s="3">
        <v>2820</v>
      </c>
      <c r="S181" s="3" t="str">
        <f>VLOOKUP('carnet metrologique'!B181,[2]Initial!$B$10:$D$2189,3,FALSE)</f>
        <v>INT ENTREE</v>
      </c>
      <c r="T181" s="3"/>
      <c r="U181" s="3">
        <f>VLOOKUP(B181,[2]Initial!$B$10:$E$2189,4,FALSE)</f>
        <v>112</v>
      </c>
      <c r="V181" s="1">
        <f>VLOOKUP(B181,[2]Initial!$B$10:$F$2189,5,FALSE)</f>
        <v>2052</v>
      </c>
      <c r="Z181" s="1" t="str">
        <f>VLOOKUP(F181,[1]Feuil1!$P$13:$R$1333,3,FALSE)</f>
        <v>place des aires, 26470 LA MOTTE  CHALANCON</v>
      </c>
    </row>
    <row r="182" spans="2:26" x14ac:dyDescent="0.25">
      <c r="B182" s="2" t="s">
        <v>1157</v>
      </c>
      <c r="C182" s="2" t="s">
        <v>1158</v>
      </c>
      <c r="D182" s="3" t="s">
        <v>1159</v>
      </c>
      <c r="E182" s="3" t="s">
        <v>1160</v>
      </c>
      <c r="F182" s="3" t="str">
        <f>VLOOKUP(D182,[1]Feuil1!$D$11:$E$1333,2,FALSE)</f>
        <v>2016-002-000275</v>
      </c>
      <c r="G182" s="3" t="s">
        <v>1161</v>
      </c>
      <c r="H182" s="3" t="str">
        <f>VLOOKUP(C182,[2]Initial!$B$10:$D$2189,3,FALSE)&amp;", 26470 LA MOTTE CHALANCON"</f>
        <v>6  Rue Rene Albert, 26470 LA MOTTE CHALANCON</v>
      </c>
      <c r="I182" s="3" t="s">
        <v>1162</v>
      </c>
      <c r="J182" s="3" t="s">
        <v>1163</v>
      </c>
      <c r="K182" s="3">
        <v>2008</v>
      </c>
      <c r="L182" s="3"/>
      <c r="M182" s="3"/>
      <c r="N182" s="3"/>
      <c r="O182" s="3"/>
      <c r="P182" s="3"/>
      <c r="Q182" s="3"/>
      <c r="R182" s="3">
        <v>3060</v>
      </c>
      <c r="S182" s="3" t="str">
        <f>VLOOKUP('carnet metrologique'!B182,[2]Initial!$B$10:$D$2189,3,FALSE)</f>
        <v>INT</v>
      </c>
      <c r="T182" s="3"/>
      <c r="U182" s="3">
        <f>VLOOKUP(B182,[2]Initial!$B$10:$E$2189,4,FALSE)</f>
        <v>10</v>
      </c>
      <c r="V182" s="1">
        <f>VLOOKUP(B182,[2]Initial!$B$10:$F$2189,5,FALSE)</f>
        <v>845</v>
      </c>
      <c r="Z182" s="1" t="str">
        <f>VLOOKUP(F182,[1]Feuil1!$P$13:$R$1333,3,FALSE)</f>
        <v>24 RUE VINTIMILLE, 75009 PARIS</v>
      </c>
    </row>
    <row r="183" spans="2:26" x14ac:dyDescent="0.25">
      <c r="B183" s="2" t="s">
        <v>1164</v>
      </c>
      <c r="C183" s="2" t="s">
        <v>1165</v>
      </c>
      <c r="D183" s="3" t="s">
        <v>1166</v>
      </c>
      <c r="E183" s="3" t="s">
        <v>1167</v>
      </c>
      <c r="F183" s="3" t="str">
        <f>VLOOKUP(D183,[1]Feuil1!$D$11:$E$1333,2,FALSE)</f>
        <v>2016-002-000084</v>
      </c>
      <c r="G183" s="3" t="s">
        <v>1168</v>
      </c>
      <c r="H183" s="3" t="str">
        <f>VLOOKUP(C183,[2]Initial!$B$10:$D$2189,3,FALSE)&amp;", 26470 LA MOTTE CHALANCON"</f>
        <v xml:space="preserve">  , 26470 LA MOTTE CHALANCON</v>
      </c>
      <c r="I183" s="3" t="s">
        <v>28</v>
      </c>
      <c r="J183" s="3" t="s">
        <v>1169</v>
      </c>
      <c r="K183" s="3">
        <v>1996</v>
      </c>
      <c r="L183" s="3"/>
      <c r="M183" s="3"/>
      <c r="N183" s="3"/>
      <c r="O183" s="3"/>
      <c r="P183" s="3"/>
      <c r="Q183" s="3"/>
      <c r="R183" s="3">
        <v>3680</v>
      </c>
      <c r="S183" s="3" t="str">
        <f>VLOOKUP('carnet metrologique'!B183,[2]Initial!$B$10:$D$2189,3,FALSE)</f>
        <v>INT</v>
      </c>
      <c r="T183" s="3"/>
      <c r="U183" s="3">
        <f>VLOOKUP(B183,[2]Initial!$B$10:$E$2189,4,FALSE)</f>
        <v>10</v>
      </c>
      <c r="V183" s="1">
        <f>VLOOKUP(B183,[2]Initial!$B$10:$F$2189,5,FALSE)</f>
        <v>922</v>
      </c>
      <c r="Z183" s="1" t="str">
        <f>VLOOKUP(F183,[1]Feuil1!$P$13:$R$1333,3,FALSE)</f>
        <v>6 rue du Fays, 70400 COISEVEAUX</v>
      </c>
    </row>
    <row r="184" spans="2:26" x14ac:dyDescent="0.25">
      <c r="B184" s="2" t="s">
        <v>1170</v>
      </c>
      <c r="C184" s="2" t="s">
        <v>1171</v>
      </c>
      <c r="D184" s="3" t="s">
        <v>1172</v>
      </c>
      <c r="E184" s="3" t="s">
        <v>1173</v>
      </c>
      <c r="F184" s="3" t="str">
        <f>VLOOKUP(D184,[1]Feuil1!$D$11:$E$1333,2,FALSE)</f>
        <v>2016-002-000350</v>
      </c>
      <c r="G184" s="3" t="s">
        <v>1174</v>
      </c>
      <c r="H184" s="3" t="str">
        <f>VLOOKUP(C184,[2]Initial!$B$10:$D$2189,3,FALSE)&amp;", 26470 LA MOTTE CHALANCON"</f>
        <v>215  Chemin de Fabregues, 26470 LA MOTTE CHALANCON</v>
      </c>
      <c r="I184" s="3" t="s">
        <v>1175</v>
      </c>
      <c r="J184" s="3" t="s">
        <v>1176</v>
      </c>
      <c r="K184" s="3">
        <v>1997</v>
      </c>
      <c r="L184" s="3"/>
      <c r="M184" s="3"/>
      <c r="N184" s="3"/>
      <c r="O184" s="3"/>
      <c r="P184" s="3"/>
      <c r="Q184" s="3"/>
      <c r="R184" s="3">
        <v>3860</v>
      </c>
      <c r="S184" s="3" t="str">
        <f>VLOOKUP('carnet metrologique'!B184,[2]Initial!$B$10:$D$2189,3,FALSE)</f>
        <v>INT</v>
      </c>
      <c r="T184" s="3"/>
      <c r="U184" s="3">
        <f>VLOOKUP(B184,[2]Initial!$B$10:$E$2189,4,FALSE)</f>
        <v>5</v>
      </c>
      <c r="V184" s="1">
        <f>VLOOKUP(B184,[2]Initial!$B$10:$F$2189,5,FALSE)</f>
        <v>314</v>
      </c>
      <c r="Z184" s="1" t="str">
        <f>VLOOKUP(F184,[1]Feuil1!$P$13:$R$1333,3,FALSE)</f>
        <v>215 Chemin de Fabregues, 13510 EGUILLES</v>
      </c>
    </row>
    <row r="185" spans="2:26" x14ac:dyDescent="0.25">
      <c r="B185" s="2" t="s">
        <v>1177</v>
      </c>
      <c r="C185" s="2" t="s">
        <v>1178</v>
      </c>
      <c r="D185" s="3" t="s">
        <v>1172</v>
      </c>
      <c r="E185" s="3" t="s">
        <v>1179</v>
      </c>
      <c r="F185" s="3" t="str">
        <f>VLOOKUP(D185,[1]Feuil1!$D$11:$E$1333,2,FALSE)</f>
        <v>2016-002-000350</v>
      </c>
      <c r="G185" s="3" t="s">
        <v>1180</v>
      </c>
      <c r="H185" s="3" t="str">
        <f>VLOOKUP(C185,[2]Initial!$B$10:$D$2189,3,FALSE)&amp;", 26470 LA MOTTE CHALANCON"</f>
        <v xml:space="preserve">  Chemin de Fabregues, 26470 LA MOTTE CHALANCON</v>
      </c>
      <c r="I185" s="3" t="s">
        <v>1181</v>
      </c>
      <c r="J185" s="3" t="s">
        <v>1182</v>
      </c>
      <c r="K185" s="3">
        <v>1997</v>
      </c>
      <c r="L185" s="3"/>
      <c r="M185" s="3"/>
      <c r="N185" s="3"/>
      <c r="O185" s="3"/>
      <c r="P185" s="3"/>
      <c r="Q185" s="3"/>
      <c r="R185" s="3">
        <v>3890</v>
      </c>
      <c r="S185" s="3" t="str">
        <f>VLOOKUP('carnet metrologique'!B185,[2]Initial!$B$10:$D$2189,3,FALSE)</f>
        <v>INT</v>
      </c>
      <c r="T185" s="3"/>
      <c r="U185" s="3">
        <f>VLOOKUP(B185,[2]Initial!$B$10:$E$2189,4,FALSE)</f>
        <v>24</v>
      </c>
      <c r="V185" s="1">
        <f>VLOOKUP(B185,[2]Initial!$B$10:$F$2189,5,FALSE)</f>
        <v>336</v>
      </c>
      <c r="Z185" s="1" t="str">
        <f>VLOOKUP(F185,[1]Feuil1!$P$13:$R$1333,3,FALSE)</f>
        <v>215 Chemin de Fabregues, 13510 EGUILLES</v>
      </c>
    </row>
    <row r="186" spans="2:26" x14ac:dyDescent="0.25">
      <c r="B186" s="2" t="s">
        <v>1183</v>
      </c>
      <c r="C186" s="2" t="s">
        <v>1184</v>
      </c>
      <c r="D186" s="3" t="s">
        <v>1185</v>
      </c>
      <c r="E186" s="3" t="s">
        <v>1186</v>
      </c>
      <c r="F186" s="3" t="str">
        <f>VLOOKUP(D186,[1]Feuil1!$D$11:$E$1333,2,FALSE)</f>
        <v>2016-002-000357</v>
      </c>
      <c r="G186" s="3" t="s">
        <v>1187</v>
      </c>
      <c r="H186" s="3" t="str">
        <f>VLOOKUP(C186,[2]Initial!$B$10:$D$2189,3,FALSE)&amp;", 26470 LA MOTTE CHALANCON"</f>
        <v>8  Place Chabaud, 26470 LA MOTTE CHALANCON</v>
      </c>
      <c r="I186" s="3" t="s">
        <v>1188</v>
      </c>
      <c r="J186" s="3" t="s">
        <v>1189</v>
      </c>
      <c r="K186" s="3">
        <v>1994</v>
      </c>
      <c r="L186" s="3"/>
      <c r="M186" s="3"/>
      <c r="N186" s="3"/>
      <c r="O186" s="3"/>
      <c r="P186" s="3"/>
      <c r="Q186" s="3"/>
      <c r="R186" s="3">
        <v>3950</v>
      </c>
      <c r="S186" s="3" t="str">
        <f>VLOOKUP('carnet metrologique'!B186,[2]Initial!$B$10:$D$2189,3,FALSE)</f>
        <v xml:space="preserve">INT PETITE CAVE A </v>
      </c>
      <c r="T186" s="3"/>
      <c r="U186" s="3">
        <f>VLOOKUP(B186,[2]Initial!$B$10:$E$2189,4,FALSE)</f>
        <v>20</v>
      </c>
      <c r="V186" s="1">
        <f>VLOOKUP(B186,[2]Initial!$B$10:$F$2189,5,FALSE)</f>
        <v>204</v>
      </c>
      <c r="Z186" s="1" t="str">
        <f>VLOOKUP(F186,[1]Feuil1!$P$13:$R$1333,3,FALSE)</f>
        <v>ALLEE GUISEPE VERDI, 26200 MONTELIMAR</v>
      </c>
    </row>
    <row r="187" spans="2:26" x14ac:dyDescent="0.25">
      <c r="B187" s="2" t="s">
        <v>1190</v>
      </c>
      <c r="C187" s="2" t="s">
        <v>1191</v>
      </c>
      <c r="D187" s="3" t="s">
        <v>1192</v>
      </c>
      <c r="E187" s="3" t="s">
        <v>1193</v>
      </c>
      <c r="F187" s="3" t="str">
        <f>VLOOKUP(D187,[1]Feuil1!$D$11:$E$1333,2,FALSE)</f>
        <v>2016-002-000307</v>
      </c>
      <c r="G187" s="3" t="s">
        <v>1194</v>
      </c>
      <c r="H187" s="3" t="str">
        <f>VLOOKUP(C187,[2]Initial!$B$10:$D$2189,3,FALSE)&amp;", 26470 LA MOTTE CHALANCON"</f>
        <v xml:space="preserve">  , 26470 LA MOTTE CHALANCON</v>
      </c>
      <c r="I187" s="3" t="s">
        <v>28</v>
      </c>
      <c r="J187" s="3" t="s">
        <v>1195</v>
      </c>
      <c r="K187" s="3">
        <v>2003</v>
      </c>
      <c r="L187" s="3"/>
      <c r="M187" s="3"/>
      <c r="N187" s="3"/>
      <c r="O187" s="3"/>
      <c r="P187" s="3"/>
      <c r="Q187" s="3"/>
      <c r="R187" s="3">
        <v>4410</v>
      </c>
      <c r="S187" s="3" t="str">
        <f>VLOOKUP('carnet metrologique'!B187,[2]Initial!$B$10:$D$2189,3,FALSE)</f>
        <v>INT ENTREE</v>
      </c>
      <c r="T187" s="3"/>
      <c r="U187" s="3">
        <f>VLOOKUP(B187,[2]Initial!$B$10:$E$2189,4,FALSE)</f>
        <v>136</v>
      </c>
      <c r="V187" s="1">
        <f>VLOOKUP(B187,[2]Initial!$B$10:$F$2189,5,FALSE)</f>
        <v>1586</v>
      </c>
      <c r="Z187" s="1" t="str">
        <f>VLOOKUP(F187,[1]Feuil1!$P$13:$R$1333,3,FALSE)</f>
        <v>PLACES DES, 26470 LA MOTTE  CHALANCON</v>
      </c>
    </row>
    <row r="188" spans="2:26" x14ac:dyDescent="0.25">
      <c r="B188" s="2" t="s">
        <v>1196</v>
      </c>
      <c r="C188" s="2" t="s">
        <v>1197</v>
      </c>
      <c r="D188" s="3" t="s">
        <v>1198</v>
      </c>
      <c r="E188" s="3" t="s">
        <v>1199</v>
      </c>
      <c r="F188" s="3" t="str">
        <f>VLOOKUP(D188,[1]Feuil1!$D$11:$E$1333,2,FALSE)</f>
        <v>2016-002-000188</v>
      </c>
      <c r="G188" s="3" t="s">
        <v>1200</v>
      </c>
      <c r="H188" s="3" t="str">
        <f>VLOOKUP(C188,[2]Initial!$B$10:$D$2189,3,FALSE)&amp;", 26470 LA MOTTE CHALANCON"</f>
        <v xml:space="preserve">  , 26470 LA MOTTE CHALANCON</v>
      </c>
      <c r="I188" s="3" t="s">
        <v>28</v>
      </c>
      <c r="J188" s="3" t="s">
        <v>1201</v>
      </c>
      <c r="K188" s="3">
        <v>2008</v>
      </c>
      <c r="L188" s="3"/>
      <c r="M188" s="3"/>
      <c r="N188" s="3"/>
      <c r="O188" s="3"/>
      <c r="P188" s="3"/>
      <c r="Q188" s="3"/>
      <c r="R188" s="3">
        <v>4720</v>
      </c>
      <c r="S188" s="3"/>
      <c r="T188" s="3"/>
      <c r="U188" s="3">
        <f>VLOOKUP(B188,[2]Initial!$B$10:$E$2189,4,FALSE)</f>
        <v>99</v>
      </c>
      <c r="V188" s="1">
        <f>VLOOKUP(B188,[2]Initial!$B$10:$F$2189,5,FALSE)</f>
        <v>0</v>
      </c>
      <c r="Z188" s="1" t="str">
        <f>VLOOKUP(F188,[1]Feuil1!$P$13:$R$1333,3,FALSE)</f>
        <v>, 26470 LA MOTTE  CHALANCON</v>
      </c>
    </row>
    <row r="189" spans="2:26" x14ac:dyDescent="0.25">
      <c r="B189" s="2" t="s">
        <v>1202</v>
      </c>
      <c r="C189" s="2" t="s">
        <v>1203</v>
      </c>
      <c r="D189" s="3" t="s">
        <v>1204</v>
      </c>
      <c r="E189" s="3" t="s">
        <v>1205</v>
      </c>
      <c r="F189" s="3" t="str">
        <f>VLOOKUP(D189,[1]Feuil1!$D$11:$E$1333,2,FALSE)</f>
        <v>2016-002-000083</v>
      </c>
      <c r="G189" s="3" t="s">
        <v>1206</v>
      </c>
      <c r="H189" s="3" t="str">
        <f>VLOOKUP(C189,[2]Initial!$B$10:$D$2189,3,FALSE)&amp;", 26470 LA MOTTE CHALANCON"</f>
        <v xml:space="preserve">  Les calades, 26470 LA MOTTE CHALANCON</v>
      </c>
      <c r="I189" s="3" t="s">
        <v>1207</v>
      </c>
      <c r="J189" s="3">
        <v>77391478</v>
      </c>
      <c r="K189" s="3"/>
      <c r="L189" s="3"/>
      <c r="M189" s="3"/>
      <c r="N189" s="3"/>
      <c r="O189" s="3"/>
      <c r="P189" s="3"/>
      <c r="Q189" s="3"/>
      <c r="R189" s="3">
        <v>460</v>
      </c>
      <c r="S189" s="3"/>
      <c r="T189" s="3"/>
      <c r="U189" s="3">
        <f>VLOOKUP(B189,[2]Initial!$B$10:$E$2189,4,FALSE)</f>
        <v>1146</v>
      </c>
      <c r="V189" s="1">
        <f>VLOOKUP(B189,[2]Initial!$B$10:$F$2189,5,FALSE)</f>
        <v>0</v>
      </c>
      <c r="Z189" s="1" t="str">
        <f>VLOOKUP(F189,[1]Feuil1!$P$13:$R$1333,3,FALSE)</f>
        <v>les Calades-00038, 26470 LA MOTTE  CHALANCON</v>
      </c>
    </row>
    <row r="190" spans="2:26" x14ac:dyDescent="0.25">
      <c r="B190" s="2" t="s">
        <v>1208</v>
      </c>
      <c r="C190" s="2" t="s">
        <v>1209</v>
      </c>
      <c r="D190" s="3" t="s">
        <v>1210</v>
      </c>
      <c r="E190" s="3" t="s">
        <v>1211</v>
      </c>
      <c r="F190" s="3" t="str">
        <f>VLOOKUP(D190,[1]Feuil1!$D$11:$E$1333,2,FALSE)</f>
        <v>2016-002-000035</v>
      </c>
      <c r="G190" s="3" t="s">
        <v>1212</v>
      </c>
      <c r="H190" s="3" t="str">
        <f>VLOOKUP(C190,[2]Initial!$B$10:$D$2189,3,FALSE)&amp;", 26470 LA MOTTE CHALANCON"</f>
        <v xml:space="preserve">  , 26470 LA MOTTE CHALANCON</v>
      </c>
      <c r="I190" s="3" t="s">
        <v>28</v>
      </c>
      <c r="J190" s="3" t="s">
        <v>1213</v>
      </c>
      <c r="K190" s="3">
        <v>1996</v>
      </c>
      <c r="L190" s="3"/>
      <c r="M190" s="3"/>
      <c r="N190" s="3"/>
      <c r="O190" s="3"/>
      <c r="P190" s="3"/>
      <c r="Q190" s="3"/>
      <c r="R190" s="3">
        <v>560</v>
      </c>
      <c r="S190" s="3" t="str">
        <f>VLOOKUP('carnet metrologique'!B190,[2]Initial!$B$10:$D$2189,3,FALSE)</f>
        <v>INT</v>
      </c>
      <c r="T190" s="3"/>
      <c r="U190" s="3">
        <f>VLOOKUP(B190,[2]Initial!$B$10:$E$2189,4,FALSE)</f>
        <v>31</v>
      </c>
      <c r="V190" s="1">
        <f>VLOOKUP(B190,[2]Initial!$B$10:$F$2189,5,FALSE)</f>
        <v>772</v>
      </c>
      <c r="Z190" s="1" t="str">
        <f>VLOOKUP(F190,[1]Feuil1!$P$13:$R$1333,3,FALSE)</f>
        <v>41 avenue Sainte Foy, 92200 NEUILLY SUR SEINE</v>
      </c>
    </row>
    <row r="191" spans="2:26" x14ac:dyDescent="0.25">
      <c r="B191" s="2" t="s">
        <v>1214</v>
      </c>
      <c r="C191" s="2" t="s">
        <v>1215</v>
      </c>
      <c r="D191" s="3" t="s">
        <v>1216</v>
      </c>
      <c r="E191" s="3" t="s">
        <v>1217</v>
      </c>
      <c r="F191" s="3" t="str">
        <f>VLOOKUP(D191,[1]Feuil1!$D$11:$E$1333,2,FALSE)</f>
        <v>2016-002-000037</v>
      </c>
      <c r="G191" s="3" t="s">
        <v>1218</v>
      </c>
      <c r="H191" s="3" t="str">
        <f>VLOOKUP(C191,[2]Initial!$B$10:$D$2189,3,FALSE)&amp;", 26470 LA MOTTE CHALANCON"</f>
        <v>173  crs Emile Zola, 26470 LA MOTTE CHALANCON</v>
      </c>
      <c r="I191" s="3" t="s">
        <v>1219</v>
      </c>
      <c r="J191" s="3" t="s">
        <v>1220</v>
      </c>
      <c r="K191" s="3">
        <v>2003</v>
      </c>
      <c r="L191" s="3"/>
      <c r="M191" s="3"/>
      <c r="N191" s="3"/>
      <c r="O191" s="3"/>
      <c r="P191" s="3"/>
      <c r="Q191" s="3"/>
      <c r="R191" s="3">
        <v>570</v>
      </c>
      <c r="S191" s="3" t="str">
        <f>VLOOKUP('carnet metrologique'!B191,[2]Initial!$B$10:$D$2189,3,FALSE)</f>
        <v>INT</v>
      </c>
      <c r="T191" s="3"/>
      <c r="U191" s="3">
        <f>VLOOKUP(B191,[2]Initial!$B$10:$E$2189,4,FALSE)</f>
        <v>11</v>
      </c>
      <c r="V191" s="1">
        <f>VLOOKUP(B191,[2]Initial!$B$10:$F$2189,5,FALSE)</f>
        <v>321</v>
      </c>
      <c r="Z191" s="1" t="str">
        <f>VLOOKUP(F191,[1]Feuil1!$P$13:$R$1333,3,FALSE)</f>
        <v>173 Cours Emile Zola, 69100 VILLEURBANNE</v>
      </c>
    </row>
    <row r="192" spans="2:26" x14ac:dyDescent="0.25">
      <c r="B192" s="2" t="s">
        <v>1221</v>
      </c>
      <c r="C192" s="2" t="s">
        <v>1222</v>
      </c>
      <c r="D192" s="3" t="s">
        <v>1223</v>
      </c>
      <c r="E192" s="3" t="s">
        <v>1224</v>
      </c>
      <c r="F192" s="3" t="str">
        <f>VLOOKUP(D192,[1]Feuil1!$D$11:$E$1333,2,FALSE)</f>
        <v>2016-002-000038</v>
      </c>
      <c r="G192" s="3" t="s">
        <v>1225</v>
      </c>
      <c r="H192" s="3" t="str">
        <f>VLOOKUP(C192,[2]Initial!$B$10:$D$2189,3,FALSE)&amp;", 26470 LA MOTTE CHALANCON"</f>
        <v xml:space="preserve">  , 26470 LA MOTTE CHALANCON</v>
      </c>
      <c r="I192" s="3" t="s">
        <v>28</v>
      </c>
      <c r="J192" s="3">
        <v>78925412</v>
      </c>
      <c r="K192" s="3"/>
      <c r="L192" s="3"/>
      <c r="M192" s="3"/>
      <c r="N192" s="3"/>
      <c r="O192" s="3"/>
      <c r="P192" s="3"/>
      <c r="Q192" s="3"/>
      <c r="R192" s="3">
        <v>600</v>
      </c>
      <c r="S192" s="3" t="str">
        <f>VLOOKUP('carnet metrologique'!B192,[2]Initial!$B$10:$D$2189,3,FALSE)</f>
        <v>INT</v>
      </c>
      <c r="T192" s="3"/>
      <c r="U192" s="3">
        <f>VLOOKUP(B192,[2]Initial!$B$10:$E$2189,4,FALSE)</f>
        <v>31</v>
      </c>
      <c r="V192" s="1">
        <f>VLOOKUP(B192,[2]Initial!$B$10:$F$2189,5,FALSE)</f>
        <v>591</v>
      </c>
      <c r="Z192" s="1" t="str">
        <f>VLOOKUP(F192,[1]Feuil1!$P$13:$R$1333,3,FALSE)</f>
        <v>PARC DE LA ROSERAIE, 26700 PIERRELATTE</v>
      </c>
    </row>
    <row r="193" spans="2:26" x14ac:dyDescent="0.25">
      <c r="B193" s="2" t="s">
        <v>1226</v>
      </c>
      <c r="C193" s="2" t="s">
        <v>1227</v>
      </c>
      <c r="D193" s="3" t="s">
        <v>1228</v>
      </c>
      <c r="E193" s="3" t="s">
        <v>1229</v>
      </c>
      <c r="F193" s="3" t="str">
        <f>VLOOKUP(D193,[1]Feuil1!$D$11:$E$1333,2,FALSE)</f>
        <v>2016-002-000042</v>
      </c>
      <c r="G193" s="3" t="s">
        <v>1230</v>
      </c>
      <c r="H193" s="3" t="str">
        <f>VLOOKUP(C193,[2]Initial!$B$10:$D$2189,3,FALSE)&amp;", 26470 LA MOTTE CHALANCON"</f>
        <v xml:space="preserve">  Chez Mme Manivet, 26470 LA MOTTE CHALANCON</v>
      </c>
      <c r="I193" s="3" t="s">
        <v>1231</v>
      </c>
      <c r="J193" s="3" t="s">
        <v>1232</v>
      </c>
      <c r="K193" s="3">
        <v>1993</v>
      </c>
      <c r="L193" s="3"/>
      <c r="M193" s="3"/>
      <c r="N193" s="3"/>
      <c r="O193" s="3"/>
      <c r="P193" s="3"/>
      <c r="Q193" s="3"/>
      <c r="R193" s="3">
        <v>620</v>
      </c>
      <c r="S193" s="3" t="str">
        <f>VLOOKUP('carnet metrologique'!B193,[2]Initial!$B$10:$D$2189,3,FALSE)</f>
        <v>INT</v>
      </c>
      <c r="T193" s="3"/>
      <c r="U193" s="3">
        <f>VLOOKUP(B193,[2]Initial!$B$10:$E$2189,4,FALSE)</f>
        <v>50</v>
      </c>
      <c r="V193" s="1">
        <f>VLOOKUP(B193,[2]Initial!$B$10:$F$2189,5,FALSE)</f>
        <v>184</v>
      </c>
      <c r="Z193" s="1" t="str">
        <f>VLOOKUP(F193,[1]Feuil1!$P$13:$R$1333,3,FALSE)</f>
        <v>691 CHEMIN DE PEIRE LUCHE, 6330 ROQUEFORT LES PINS</v>
      </c>
    </row>
    <row r="194" spans="2:26" x14ac:dyDescent="0.25">
      <c r="B194" s="2" t="s">
        <v>1233</v>
      </c>
      <c r="C194" s="2" t="s">
        <v>1234</v>
      </c>
      <c r="D194" s="3" t="s">
        <v>1235</v>
      </c>
      <c r="E194" s="3" t="s">
        <v>1236</v>
      </c>
      <c r="F194" s="3" t="str">
        <f>VLOOKUP(D194,[1]Feuil1!$D$11:$E$1333,2,FALSE)</f>
        <v>2016-002-000255</v>
      </c>
      <c r="G194" s="3" t="s">
        <v>1237</v>
      </c>
      <c r="H194" s="3" t="str">
        <f>VLOOKUP(C194,[2]Initial!$B$10:$D$2189,3,FALSE)&amp;", 26470 LA MOTTE CHALANCON"</f>
        <v xml:space="preserve">  , 26470 LA MOTTE CHALANCON</v>
      </c>
      <c r="I194" s="3" t="s">
        <v>28</v>
      </c>
      <c r="J194" s="3" t="s">
        <v>1238</v>
      </c>
      <c r="K194" s="3">
        <v>2008</v>
      </c>
      <c r="L194" s="3"/>
      <c r="M194" s="3"/>
      <c r="N194" s="3"/>
      <c r="O194" s="3"/>
      <c r="P194" s="3"/>
      <c r="Q194" s="3"/>
      <c r="R194" s="3">
        <v>710</v>
      </c>
      <c r="S194" s="3" t="str">
        <f>VLOOKUP('carnet metrologique'!B194,[2]Initial!$B$10:$D$2189,3,FALSE)</f>
        <v>EXT A DROITE</v>
      </c>
      <c r="T194" s="3"/>
      <c r="U194" s="3">
        <f>VLOOKUP(B194,[2]Initial!$B$10:$E$2189,4,FALSE)</f>
        <v>15</v>
      </c>
      <c r="V194" s="1">
        <f>VLOOKUP(B194,[2]Initial!$B$10:$F$2189,5,FALSE)</f>
        <v>115</v>
      </c>
      <c r="Z194" s="1" t="str">
        <f>VLOOKUP(F194,[1]Feuil1!$P$13:$R$1333,3,FALSE)</f>
        <v>LE FONDS DE RIVIERE, 38134 SAINT JOSEPH DE RIVIERE</v>
      </c>
    </row>
    <row r="195" spans="2:26" x14ac:dyDescent="0.25">
      <c r="B195" s="2" t="s">
        <v>1239</v>
      </c>
      <c r="C195" s="2" t="s">
        <v>1240</v>
      </c>
      <c r="D195" s="3" t="s">
        <v>1241</v>
      </c>
      <c r="E195" s="3" t="s">
        <v>1242</v>
      </c>
      <c r="F195" s="3" t="e">
        <f>VLOOKUP(D195,[1]Feuil1!$D$11:$E$1333,2,FALSE)</f>
        <v>#N/A</v>
      </c>
      <c r="G195" s="3" t="s">
        <v>1243</v>
      </c>
      <c r="H195" s="3" t="str">
        <f>VLOOKUP(C195,[2]Initial!$B$10:$D$2189,3,FALSE)&amp;", 26470 LA MOTTE CHALANCON"</f>
        <v xml:space="preserve">  rue Pierre Thimbaud, 26470 LA MOTTE CHALANCON</v>
      </c>
      <c r="I195" s="3" t="s">
        <v>1244</v>
      </c>
      <c r="J195" s="3">
        <v>77377489</v>
      </c>
      <c r="K195" s="3"/>
      <c r="L195" s="3"/>
      <c r="M195" s="3"/>
      <c r="N195" s="3"/>
      <c r="O195" s="3"/>
      <c r="P195" s="3"/>
      <c r="Q195" s="3"/>
      <c r="R195" s="3">
        <v>780</v>
      </c>
      <c r="S195" s="3"/>
      <c r="T195" s="3"/>
      <c r="U195" s="3">
        <f>VLOOKUP(B195,[2]Initial!$B$10:$E$2189,4,FALSE)</f>
        <v>2190</v>
      </c>
      <c r="V195" s="1">
        <f>VLOOKUP(B195,[2]Initial!$B$10:$F$2189,5,FALSE)</f>
        <v>0</v>
      </c>
      <c r="W195" s="1" t="s">
        <v>650</v>
      </c>
      <c r="Z195" s="1" t="e">
        <f>VLOOKUP(F195,[1]Feuil1!$P$13:$R$1333,3,FALSE)</f>
        <v>#N/A</v>
      </c>
    </row>
    <row r="196" spans="2:26" x14ac:dyDescent="0.25">
      <c r="B196" s="2" t="s">
        <v>1245</v>
      </c>
      <c r="C196" s="2" t="s">
        <v>1246</v>
      </c>
      <c r="D196" s="3" t="s">
        <v>1247</v>
      </c>
      <c r="E196" s="3" t="s">
        <v>1248</v>
      </c>
      <c r="F196" s="3" t="str">
        <f>VLOOKUP(D196,[1]Feuil1!$D$11:$E$1333,2,FALSE)</f>
        <v>2016-002-000057</v>
      </c>
      <c r="G196" s="3" t="s">
        <v>1249</v>
      </c>
      <c r="H196" s="3" t="str">
        <f>VLOOKUP(C196,[2]Initial!$B$10:$D$2189,3,FALSE)&amp;", 26470 LA MOTTE CHALANCON"</f>
        <v>5  impasse des Grillons, 26470 LA MOTTE CHALANCON</v>
      </c>
      <c r="I196" s="3" t="s">
        <v>1250</v>
      </c>
      <c r="J196" s="3" t="s">
        <v>1251</v>
      </c>
      <c r="K196" s="3">
        <v>2012</v>
      </c>
      <c r="L196" s="3"/>
      <c r="M196" s="3"/>
      <c r="N196" s="3"/>
      <c r="O196" s="3"/>
      <c r="P196" s="3"/>
      <c r="Q196" s="3"/>
      <c r="R196" s="3">
        <v>790</v>
      </c>
      <c r="S196" s="3" t="str">
        <f>VLOOKUP('carnet metrologique'!B196,[2]Initial!$B$10:$D$2189,3,FALSE)</f>
        <v>INT</v>
      </c>
      <c r="T196" s="3"/>
      <c r="U196" s="3">
        <f>VLOOKUP(B196,[2]Initial!$B$10:$E$2189,4,FALSE)</f>
        <v>17</v>
      </c>
      <c r="V196" s="1">
        <f>VLOOKUP(B196,[2]Initial!$B$10:$F$2189,5,FALSE)</f>
        <v>62</v>
      </c>
      <c r="Z196" s="1" t="str">
        <f>VLOOKUP(F196,[1]Feuil1!$P$13:$R$1333,3,FALSE)</f>
        <v>5 impasse des Grillons, 13270 FOS SUR MER</v>
      </c>
    </row>
    <row r="197" spans="2:26" x14ac:dyDescent="0.25">
      <c r="B197" s="2" t="s">
        <v>1252</v>
      </c>
      <c r="C197" s="2" t="s">
        <v>1253</v>
      </c>
      <c r="D197" s="3" t="s">
        <v>1254</v>
      </c>
      <c r="E197" s="3" t="s">
        <v>1255</v>
      </c>
      <c r="F197" s="3" t="str">
        <f>VLOOKUP(D197,[1]Feuil1!$D$11:$E$1333,2,FALSE)</f>
        <v>2016-002-000334</v>
      </c>
      <c r="G197" s="3" t="s">
        <v>1256</v>
      </c>
      <c r="H197" s="3" t="str">
        <f>VLOOKUP(C197,[2]Initial!$B$10:$D$2189,3,FALSE)&amp;", 26470 LA MOTTE CHALANCON"</f>
        <v xml:space="preserve">  , 26470 LA MOTTE CHALANCON</v>
      </c>
      <c r="I197" s="3" t="s">
        <v>28</v>
      </c>
      <c r="J197" s="3" t="s">
        <v>1257</v>
      </c>
      <c r="K197" s="3">
        <v>1996</v>
      </c>
      <c r="L197" s="3"/>
      <c r="M197" s="3"/>
      <c r="N197" s="3"/>
      <c r="O197" s="3"/>
      <c r="P197" s="3"/>
      <c r="Q197" s="3"/>
      <c r="R197" s="3">
        <v>3270</v>
      </c>
      <c r="S197" s="3"/>
      <c r="T197" s="3"/>
      <c r="U197" s="3">
        <f>VLOOKUP(B197,[2]Initial!$B$10:$E$2189,4,FALSE)</f>
        <v>1135</v>
      </c>
      <c r="V197" s="1">
        <f>VLOOKUP(B197,[2]Initial!$B$10:$F$2189,5,FALSE)</f>
        <v>0</v>
      </c>
      <c r="Z197" s="1" t="str">
        <f>VLOOKUP(F197,[1]Feuil1!$P$13:$R$1333,3,FALSE)</f>
        <v>Les Calades, 26470 LA MOTTE CHALANCON</v>
      </c>
    </row>
    <row r="198" spans="2:26" x14ac:dyDescent="0.25">
      <c r="B198" s="2" t="s">
        <v>1258</v>
      </c>
      <c r="C198" s="2" t="s">
        <v>1259</v>
      </c>
      <c r="D198" s="3" t="s">
        <v>1260</v>
      </c>
      <c r="E198" s="3" t="s">
        <v>1261</v>
      </c>
      <c r="F198" s="3" t="str">
        <f>VLOOKUP(D198,[1]Feuil1!$D$11:$E$1333,2,FALSE)</f>
        <v>2016-002-000090</v>
      </c>
      <c r="G198" s="3" t="s">
        <v>1262</v>
      </c>
      <c r="H198" s="3" t="str">
        <f>VLOOKUP(C198,[2]Initial!$B$10:$D$2189,3,FALSE)&amp;", 26470 LA MOTTE CHALANCON"</f>
        <v xml:space="preserve">  Les Calades, 26470 LA MOTTE CHALANCON</v>
      </c>
      <c r="I198" s="3" t="s">
        <v>246</v>
      </c>
      <c r="J198" s="3" t="s">
        <v>1263</v>
      </c>
      <c r="K198" s="3">
        <v>1991</v>
      </c>
      <c r="L198" s="3"/>
      <c r="M198" s="3"/>
      <c r="N198" s="3"/>
      <c r="O198" s="3"/>
      <c r="P198" s="3"/>
      <c r="Q198" s="3"/>
      <c r="R198" s="3">
        <v>1080</v>
      </c>
      <c r="S198" s="3" t="str">
        <f>VLOOKUP('carnet metrologique'!B198,[2]Initial!$B$10:$D$2189,3,FALSE)</f>
        <v>INT (CAVE EXT)</v>
      </c>
      <c r="T198" s="3"/>
      <c r="U198" s="3">
        <f>VLOOKUP(B198,[2]Initial!$B$10:$E$2189,4,FALSE)</f>
        <v>13</v>
      </c>
      <c r="V198" s="1">
        <f>VLOOKUP(B198,[2]Initial!$B$10:$F$2189,5,FALSE)</f>
        <v>367</v>
      </c>
      <c r="Z198" s="1" t="str">
        <f>VLOOKUP(F198,[1]Feuil1!$P$13:$R$1333,3,FALSE)</f>
        <v>Les Calades, 26470 LA MOTTE CHALANCON</v>
      </c>
    </row>
    <row r="199" spans="2:26" x14ac:dyDescent="0.25">
      <c r="B199" s="2" t="s">
        <v>1264</v>
      </c>
      <c r="C199" s="2" t="s">
        <v>1265</v>
      </c>
      <c r="D199" s="3" t="s">
        <v>1266</v>
      </c>
      <c r="E199" s="3" t="s">
        <v>1267</v>
      </c>
      <c r="F199" s="3" t="str">
        <f>VLOOKUP(D199,[1]Feuil1!$D$11:$E$1333,2,FALSE)</f>
        <v>2016-002-000102</v>
      </c>
      <c r="G199" s="3" t="s">
        <v>1268</v>
      </c>
      <c r="H199" s="3" t="str">
        <f>VLOOKUP(C199,[2]Initial!$B$10:$D$2189,3,FALSE)&amp;", 26470 LA MOTTE CHALANCON"</f>
        <v xml:space="preserve">  108 rue Jean Pierre Timtaud, 26470 LA MOTTE CHALANCON</v>
      </c>
      <c r="I199" s="3" t="s">
        <v>1269</v>
      </c>
      <c r="J199" s="3" t="s">
        <v>1270</v>
      </c>
      <c r="K199" s="3">
        <v>2000</v>
      </c>
      <c r="L199" s="3"/>
      <c r="M199" s="3"/>
      <c r="N199" s="3"/>
      <c r="O199" s="3"/>
      <c r="P199" s="3"/>
      <c r="Q199" s="3"/>
      <c r="R199" s="3">
        <v>1320</v>
      </c>
      <c r="S199" s="3"/>
      <c r="T199" s="3"/>
      <c r="U199" s="3">
        <f>VLOOKUP(B199,[2]Initial!$B$10:$E$2189,4,FALSE)</f>
        <v>750</v>
      </c>
      <c r="V199" s="1">
        <f>VLOOKUP(B199,[2]Initial!$B$10:$F$2189,5,FALSE)</f>
        <v>0</v>
      </c>
      <c r="Z199" s="1" t="str">
        <f>VLOOKUP(F199,[1]Feuil1!$P$13:$R$1333,3,FALSE)</f>
        <v>52 RUE JEAN PIERRE TIMBAUD, 75011 PARIS</v>
      </c>
    </row>
    <row r="200" spans="2:26" x14ac:dyDescent="0.25">
      <c r="B200" s="2" t="s">
        <v>1271</v>
      </c>
      <c r="C200" s="2" t="s">
        <v>1272</v>
      </c>
      <c r="D200" s="3" t="s">
        <v>1266</v>
      </c>
      <c r="E200" s="3" t="s">
        <v>1273</v>
      </c>
      <c r="F200" s="3" t="str">
        <f>VLOOKUP(D200,[1]Feuil1!$D$11:$E$1333,2,FALSE)</f>
        <v>2016-002-000102</v>
      </c>
      <c r="G200" s="3" t="s">
        <v>1274</v>
      </c>
      <c r="H200" s="3" t="str">
        <f>VLOOKUP(C200,[2]Initial!$B$10:$D$2189,3,FALSE)&amp;", 26470 LA MOTTE CHALANCON"</f>
        <v xml:space="preserve">  108 rue Jean Pierre Timtaud, 26470 LA MOTTE CHALANCON</v>
      </c>
      <c r="I200" s="3" t="s">
        <v>1269</v>
      </c>
      <c r="J200" s="3" t="s">
        <v>1275</v>
      </c>
      <c r="K200" s="3">
        <v>2012</v>
      </c>
      <c r="L200" s="3"/>
      <c r="M200" s="3"/>
      <c r="N200" s="3"/>
      <c r="O200" s="3"/>
      <c r="P200" s="3"/>
      <c r="Q200" s="3"/>
      <c r="R200" s="3">
        <v>1330</v>
      </c>
      <c r="S200" s="3"/>
      <c r="T200" s="3"/>
      <c r="U200" s="3">
        <f>VLOOKUP(B200,[2]Initial!$B$10:$E$2189,4,FALSE)</f>
        <v>43</v>
      </c>
      <c r="V200" s="1">
        <f>VLOOKUP(B200,[2]Initial!$B$10:$F$2189,5,FALSE)</f>
        <v>0</v>
      </c>
      <c r="Z200" s="1" t="str">
        <f>VLOOKUP(F200,[1]Feuil1!$P$13:$R$1333,3,FALSE)</f>
        <v>52 RUE JEAN PIERRE TIMBAUD, 75011 PARIS</v>
      </c>
    </row>
    <row r="201" spans="2:26" x14ac:dyDescent="0.25">
      <c r="B201" s="2" t="s">
        <v>1276</v>
      </c>
      <c r="C201" s="2" t="s">
        <v>1277</v>
      </c>
      <c r="D201" s="3" t="s">
        <v>1278</v>
      </c>
      <c r="E201" s="3" t="s">
        <v>1279</v>
      </c>
      <c r="F201" s="3" t="e">
        <f>VLOOKUP(D201,[1]Feuil1!$D$11:$E$1333,2,FALSE)</f>
        <v>#N/A</v>
      </c>
      <c r="G201" s="3" t="s">
        <v>1280</v>
      </c>
      <c r="H201" s="3" t="str">
        <f>VLOOKUP(C201,[2]Initial!$B$10:$D$2189,3,FALSE)&amp;", 26470 LA MOTTE CHALANCON"</f>
        <v>25  Calade Lou Manescaou, 26470 LA MOTTE CHALANCON</v>
      </c>
      <c r="I201" s="3" t="s">
        <v>1281</v>
      </c>
      <c r="J201" s="3" t="s">
        <v>1282</v>
      </c>
      <c r="K201" s="3">
        <v>1997</v>
      </c>
      <c r="L201" s="3"/>
      <c r="M201" s="3"/>
      <c r="N201" s="3"/>
      <c r="O201" s="3"/>
      <c r="P201" s="3"/>
      <c r="Q201" s="3"/>
      <c r="R201" s="3">
        <v>1610</v>
      </c>
      <c r="S201" s="3" t="str">
        <f>VLOOKUP('carnet metrologique'!B201,[2]Initial!$B$10:$D$2189,3,FALSE)</f>
        <v>CAVE INT</v>
      </c>
      <c r="T201" s="3"/>
      <c r="U201" s="3">
        <f>VLOOKUP(B201,[2]Initial!$B$10:$E$2189,4,FALSE)</f>
        <v>0</v>
      </c>
      <c r="V201" s="1">
        <f>VLOOKUP(B201,[2]Initial!$B$10:$F$2189,5,FALSE)</f>
        <v>178</v>
      </c>
      <c r="W201" s="1" t="s">
        <v>56</v>
      </c>
      <c r="Z201" s="1" t="e">
        <f>VLOOKUP(F201,[1]Feuil1!$P$13:$R$1333,3,FALSE)</f>
        <v>#N/A</v>
      </c>
    </row>
    <row r="202" spans="2:26" x14ac:dyDescent="0.25">
      <c r="B202" s="2" t="s">
        <v>1283</v>
      </c>
      <c r="C202" s="2" t="s">
        <v>1284</v>
      </c>
      <c r="D202" s="3" t="s">
        <v>1285</v>
      </c>
      <c r="E202" s="3" t="s">
        <v>1286</v>
      </c>
      <c r="F202" s="3" t="str">
        <f>VLOOKUP(D202,[1]Feuil1!$D$11:$E$1333,2,FALSE)</f>
        <v>2016-002-000144</v>
      </c>
      <c r="G202" s="3" t="s">
        <v>1287</v>
      </c>
      <c r="H202" s="3" t="str">
        <f>VLOOKUP(C202,[2]Initial!$B$10:$D$2189,3,FALSE)&amp;", 26470 LA MOTTE CHALANCON"</f>
        <v xml:space="preserve">  , 26470 LA MOTTE CHALANCON</v>
      </c>
      <c r="I202" s="3" t="s">
        <v>28</v>
      </c>
      <c r="J202" s="3" t="s">
        <v>1288</v>
      </c>
      <c r="K202" s="3">
        <v>2002</v>
      </c>
      <c r="L202" s="3"/>
      <c r="M202" s="3"/>
      <c r="N202" s="3"/>
      <c r="O202" s="3"/>
      <c r="P202" s="3"/>
      <c r="Q202" s="3"/>
      <c r="R202" s="3">
        <v>1780</v>
      </c>
      <c r="S202" s="3"/>
      <c r="T202" s="3"/>
      <c r="U202" s="3">
        <f>VLOOKUP(B202,[2]Initial!$B$10:$E$2189,4,FALSE)</f>
        <v>657</v>
      </c>
      <c r="V202" s="1">
        <f>VLOOKUP(B202,[2]Initial!$B$10:$F$2189,5,FALSE)</f>
        <v>0</v>
      </c>
      <c r="Z202" s="1" t="str">
        <f>VLOOKUP(F202,[1]Feuil1!$P$13:$R$1333,3,FALSE)</f>
        <v>LE VILLAGE, Eric MICHEL 4140</v>
      </c>
    </row>
    <row r="203" spans="2:26" x14ac:dyDescent="0.25">
      <c r="B203" s="2" t="s">
        <v>1289</v>
      </c>
      <c r="C203" s="2" t="s">
        <v>1290</v>
      </c>
      <c r="D203" s="3" t="s">
        <v>1291</v>
      </c>
      <c r="E203" s="3" t="s">
        <v>1292</v>
      </c>
      <c r="F203" s="3" t="e">
        <f>VLOOKUP(D203,[1]Feuil1!$D$11:$E$1333,2,FALSE)</f>
        <v>#N/A</v>
      </c>
      <c r="G203" s="3" t="s">
        <v>1293</v>
      </c>
      <c r="H203" s="3" t="str">
        <f>VLOOKUP(C203,[2]Initial!$B$10:$D$2189,3,FALSE)&amp;", 26470 LA MOTTE CHALANCON"</f>
        <v xml:space="preserve">  , 26470 LA MOTTE CHALANCON</v>
      </c>
      <c r="I203" s="3" t="s">
        <v>28</v>
      </c>
      <c r="J203" s="3" t="s">
        <v>1294</v>
      </c>
      <c r="K203" s="3">
        <v>2012</v>
      </c>
      <c r="L203" s="3"/>
      <c r="M203" s="3"/>
      <c r="N203" s="3"/>
      <c r="O203" s="3"/>
      <c r="P203" s="3"/>
      <c r="Q203" s="3"/>
      <c r="R203" s="3">
        <v>1960</v>
      </c>
      <c r="S203" s="3"/>
      <c r="T203" s="3"/>
      <c r="U203" s="3">
        <f>VLOOKUP(B203,[2]Initial!$B$10:$E$2189,4,FALSE)</f>
        <v>19</v>
      </c>
      <c r="V203" s="1">
        <f>VLOOKUP(B203,[2]Initial!$B$10:$F$2189,5,FALSE)</f>
        <v>0</v>
      </c>
      <c r="W203" s="1" t="s">
        <v>650</v>
      </c>
      <c r="Z203" s="1" t="e">
        <f>VLOOKUP(F203,[1]Feuil1!$P$13:$R$1333,3,FALSE)</f>
        <v>#N/A</v>
      </c>
    </row>
    <row r="204" spans="2:26" x14ac:dyDescent="0.25">
      <c r="B204" s="2" t="s">
        <v>1295</v>
      </c>
      <c r="C204" s="2" t="s">
        <v>1296</v>
      </c>
      <c r="D204" s="3" t="s">
        <v>1297</v>
      </c>
      <c r="E204" s="3" t="s">
        <v>1298</v>
      </c>
      <c r="F204" s="3" t="str">
        <f>VLOOKUP(D204,[1]Feuil1!$D$11:$E$1333,2,FALSE)</f>
        <v>2016-002-000324</v>
      </c>
      <c r="G204" s="3" t="s">
        <v>1299</v>
      </c>
      <c r="H204" s="3" t="str">
        <f>VLOOKUP(C204,[2]Initial!$B$10:$D$2189,3,FALSE)&amp;", 26470 LA MOTTE CHALANCON"</f>
        <v xml:space="preserve">  Les Calades, 26470 LA MOTTE CHALANCON</v>
      </c>
      <c r="I204" s="3" t="s">
        <v>246</v>
      </c>
      <c r="J204" s="3" t="s">
        <v>1300</v>
      </c>
      <c r="K204" s="3">
        <v>1997</v>
      </c>
      <c r="L204" s="3"/>
      <c r="M204" s="3"/>
      <c r="N204" s="3"/>
      <c r="O204" s="3"/>
      <c r="P204" s="3"/>
      <c r="Q204" s="3"/>
      <c r="R204" s="3">
        <v>1980</v>
      </c>
      <c r="S204" s="3" t="str">
        <f>VLOOKUP('carnet metrologique'!B204,[2]Initial!$B$10:$D$2189,3,FALSE)</f>
        <v>INT</v>
      </c>
      <c r="T204" s="3"/>
      <c r="U204" s="3">
        <f>VLOOKUP(B204,[2]Initial!$B$10:$E$2189,4,FALSE)</f>
        <v>96</v>
      </c>
      <c r="V204" s="1">
        <f>VLOOKUP(B204,[2]Initial!$B$10:$F$2189,5,FALSE)</f>
        <v>1629</v>
      </c>
      <c r="Z204" s="1" t="str">
        <f>VLOOKUP(F204,[1]Feuil1!$P$13:$R$1333,3,FALSE)</f>
        <v>ROUTE DE DIE, 26470 LA MOTTE  CHALANCON</v>
      </c>
    </row>
    <row r="205" spans="2:26" x14ac:dyDescent="0.25">
      <c r="B205" s="2" t="s">
        <v>1301</v>
      </c>
      <c r="C205" s="2" t="s">
        <v>1302</v>
      </c>
      <c r="D205" s="3" t="s">
        <v>1303</v>
      </c>
      <c r="E205" s="3" t="s">
        <v>1304</v>
      </c>
      <c r="F205" s="3" t="str">
        <f>VLOOKUP(D205,[1]Feuil1!$D$11:$E$1333,2,FALSE)</f>
        <v>2016-002-000184</v>
      </c>
      <c r="G205" s="3" t="s">
        <v>1305</v>
      </c>
      <c r="H205" s="3" t="str">
        <f>VLOOKUP(C205,[2]Initial!$B$10:$D$2189,3,FALSE)&amp;", 26470 LA MOTTE CHALANCON"</f>
        <v xml:space="preserve">  Les Calades, 26470 LA MOTTE CHALANCON</v>
      </c>
      <c r="I205" s="3" t="s">
        <v>246</v>
      </c>
      <c r="J205" s="3" t="s">
        <v>1306</v>
      </c>
      <c r="K205" s="3">
        <v>1998</v>
      </c>
      <c r="L205" s="3"/>
      <c r="M205" s="3"/>
      <c r="N205" s="3"/>
      <c r="O205" s="3"/>
      <c r="P205" s="3"/>
      <c r="Q205" s="3"/>
      <c r="R205" s="3">
        <v>2070</v>
      </c>
      <c r="S205" s="3" t="str">
        <f>VLOOKUP('carnet metrologique'!B205,[2]Initial!$B$10:$D$2189,3,FALSE)</f>
        <v>INT</v>
      </c>
      <c r="T205" s="3"/>
      <c r="U205" s="3">
        <f>VLOOKUP(B205,[2]Initial!$B$10:$E$2189,4,FALSE)</f>
        <v>40</v>
      </c>
      <c r="V205" s="1">
        <f>VLOOKUP(B205,[2]Initial!$B$10:$F$2189,5,FALSE)</f>
        <v>1320</v>
      </c>
      <c r="Z205" s="1" t="str">
        <f>VLOOKUP(F205,[1]Feuil1!$P$13:$R$1333,3,FALSE)</f>
        <v>Les Calades, 26470 LA MOTTE CHALANCON</v>
      </c>
    </row>
    <row r="206" spans="2:26" x14ac:dyDescent="0.25">
      <c r="B206" s="2" t="s">
        <v>1307</v>
      </c>
      <c r="C206" s="2" t="s">
        <v>1308</v>
      </c>
      <c r="D206" s="3" t="s">
        <v>1309</v>
      </c>
      <c r="E206" s="3" t="s">
        <v>1310</v>
      </c>
      <c r="F206" s="3" t="str">
        <f>VLOOKUP(D206,[1]Feuil1!$D$11:$E$1333,2,FALSE)</f>
        <v>2016-002-000208</v>
      </c>
      <c r="G206" s="3" t="s">
        <v>1311</v>
      </c>
      <c r="H206" s="3" t="str">
        <f>VLOOKUP(C206,[2]Initial!$B$10:$D$2189,3,FALSE)&amp;", 26470 LA MOTTE CHALANCON"</f>
        <v>24  chemin de Crécy, 26470 LA MOTTE CHALANCON</v>
      </c>
      <c r="I206" s="3" t="s">
        <v>1312</v>
      </c>
      <c r="J206" s="3">
        <v>177</v>
      </c>
      <c r="K206" s="3"/>
      <c r="L206" s="3"/>
      <c r="M206" s="3"/>
      <c r="N206" s="3"/>
      <c r="O206" s="3"/>
      <c r="P206" s="3"/>
      <c r="Q206" s="3"/>
      <c r="R206" s="3">
        <v>2350</v>
      </c>
      <c r="S206" s="3" t="str">
        <f>VLOOKUP('carnet metrologique'!B206,[2]Initial!$B$10:$D$2189,3,FALSE)</f>
        <v>INT</v>
      </c>
      <c r="T206" s="3"/>
      <c r="U206" s="3">
        <f>VLOOKUP(B206,[2]Initial!$B$10:$E$2189,4,FALSE)</f>
        <v>179</v>
      </c>
      <c r="V206" s="1">
        <f>VLOOKUP(B206,[2]Initial!$B$10:$F$2189,5,FALSE)</f>
        <v>1076</v>
      </c>
      <c r="Z206" s="1" t="str">
        <f>VLOOKUP(F206,[1]Feuil1!$P$13:$R$1333,3,FALSE)</f>
        <v>24 Chemin de Crécy Villa n° 1, 69370 ST DIDIER AU MONT D'OR</v>
      </c>
    </row>
    <row r="207" spans="2:26" x14ac:dyDescent="0.25">
      <c r="B207" s="2" t="s">
        <v>1313</v>
      </c>
      <c r="C207" s="2" t="s">
        <v>1314</v>
      </c>
      <c r="D207" s="3" t="s">
        <v>1315</v>
      </c>
      <c r="E207" s="3" t="s">
        <v>1316</v>
      </c>
      <c r="F207" s="3" t="str">
        <f>VLOOKUP(D207,[1]Feuil1!$D$11:$E$1333,2,FALSE)</f>
        <v>2016-002-000199</v>
      </c>
      <c r="G207" s="3" t="s">
        <v>1317</v>
      </c>
      <c r="H207" s="3" t="str">
        <f>VLOOKUP(C207,[2]Initial!$B$10:$D$2189,3,FALSE)&amp;", 26470 LA MOTTE CHALANCON"</f>
        <v xml:space="preserve">  , 26470 LA MOTTE CHALANCON</v>
      </c>
      <c r="I207" s="3" t="s">
        <v>28</v>
      </c>
      <c r="J207" s="3" t="s">
        <v>1318</v>
      </c>
      <c r="K207" s="3">
        <v>2006</v>
      </c>
      <c r="L207" s="3"/>
      <c r="M207" s="3"/>
      <c r="N207" s="3"/>
      <c r="O207" s="3"/>
      <c r="P207" s="3"/>
      <c r="Q207" s="3"/>
      <c r="R207" s="3">
        <v>2540</v>
      </c>
      <c r="S207" s="3" t="str">
        <f>VLOOKUP('carnet metrologique'!B207,[2]Initial!$B$10:$D$2189,3,FALSE)</f>
        <v>INT</v>
      </c>
      <c r="T207" s="3"/>
      <c r="U207" s="3">
        <f>VLOOKUP(B207,[2]Initial!$B$10:$E$2189,4,FALSE)</f>
        <v>58</v>
      </c>
      <c r="V207" s="1">
        <f>VLOOKUP(B207,[2]Initial!$B$10:$F$2189,5,FALSE)</f>
        <v>388</v>
      </c>
      <c r="Z207" s="1" t="str">
        <f>VLOOKUP(F207,[1]Feuil1!$P$13:$R$1333,3,FALSE)</f>
        <v>Les calades-00190, 26470 LA MOTTE  CHALANCON</v>
      </c>
    </row>
    <row r="208" spans="2:26" x14ac:dyDescent="0.25">
      <c r="B208" s="2" t="s">
        <v>1319</v>
      </c>
      <c r="C208" s="2" t="s">
        <v>1320</v>
      </c>
      <c r="D208" s="3" t="s">
        <v>1321</v>
      </c>
      <c r="E208" s="3" t="s">
        <v>1322</v>
      </c>
      <c r="F208" s="3" t="str">
        <f>VLOOKUP(D208,[1]Feuil1!$D$11:$E$1333,2,FALSE)</f>
        <v>2016-002-000215</v>
      </c>
      <c r="G208" s="3" t="s">
        <v>1323</v>
      </c>
      <c r="H208" s="3" t="str">
        <f>VLOOKUP(C208,[2]Initial!$B$10:$D$2189,3,FALSE)&amp;", 26470 LA MOTTE CHALANCON"</f>
        <v xml:space="preserve">  L'Etoile, 26470 LA MOTTE CHALANCON</v>
      </c>
      <c r="I208" s="3" t="s">
        <v>1324</v>
      </c>
      <c r="J208" s="3" t="s">
        <v>1325</v>
      </c>
      <c r="K208" s="3">
        <v>1997</v>
      </c>
      <c r="L208" s="3"/>
      <c r="M208" s="3"/>
      <c r="N208" s="3"/>
      <c r="O208" s="3"/>
      <c r="P208" s="3"/>
      <c r="Q208" s="3"/>
      <c r="R208" s="3">
        <v>2570</v>
      </c>
      <c r="S208" s="3" t="str">
        <f>VLOOKUP('carnet metrologique'!B208,[2]Initial!$B$10:$D$2189,3,FALSE)</f>
        <v>INT</v>
      </c>
      <c r="T208" s="3"/>
      <c r="U208" s="3">
        <f>VLOOKUP(B208,[2]Initial!$B$10:$E$2189,4,FALSE)</f>
        <v>3</v>
      </c>
      <c r="V208" s="1">
        <f>VLOOKUP(B208,[2]Initial!$B$10:$F$2189,5,FALSE)</f>
        <v>172</v>
      </c>
      <c r="Z208" s="1" t="str">
        <f>VLOOKUP(F208,[1]Feuil1!$P$13:$R$1333,3,FALSE)</f>
        <v>LE CLOS DES GENÊTS AUBEPINE 1 89 BD DE, 6100 NICE</v>
      </c>
    </row>
    <row r="209" spans="2:26" x14ac:dyDescent="0.25">
      <c r="B209" s="2" t="s">
        <v>1326</v>
      </c>
      <c r="C209" s="2" t="s">
        <v>1327</v>
      </c>
      <c r="D209" s="3" t="s">
        <v>1328</v>
      </c>
      <c r="E209" s="3" t="s">
        <v>1329</v>
      </c>
      <c r="F209" s="3" t="str">
        <f>VLOOKUP(D209,[1]Feuil1!$D$11:$E$1333,2,FALSE)</f>
        <v>2016-002-000110</v>
      </c>
      <c r="G209" s="3" t="s">
        <v>1330</v>
      </c>
      <c r="H209" s="3" t="str">
        <f>VLOOKUP(C209,[2]Initial!$B$10:$D$2189,3,FALSE)&amp;", 26470 LA MOTTE CHALANCON"</f>
        <v xml:space="preserve">  , 26470 LA MOTTE CHALANCON</v>
      </c>
      <c r="I209" s="3" t="s">
        <v>28</v>
      </c>
      <c r="J209" s="3" t="s">
        <v>1331</v>
      </c>
      <c r="K209" s="3">
        <v>2000</v>
      </c>
      <c r="L209" s="3"/>
      <c r="M209" s="3"/>
      <c r="N209" s="3"/>
      <c r="O209" s="3"/>
      <c r="P209" s="3"/>
      <c r="Q209" s="3"/>
      <c r="R209" s="3">
        <v>2630</v>
      </c>
      <c r="S209" s="3" t="str">
        <f>VLOOKUP('carnet metrologique'!B209,[2]Initial!$B$10:$D$2189,3,FALSE)</f>
        <v>INT</v>
      </c>
      <c r="T209" s="3"/>
      <c r="U209" s="3">
        <f>VLOOKUP(B209,[2]Initial!$B$10:$E$2189,4,FALSE)</f>
        <v>32</v>
      </c>
      <c r="V209" s="1">
        <f>VLOOKUP(B209,[2]Initial!$B$10:$F$2189,5,FALSE)</f>
        <v>140</v>
      </c>
      <c r="Z209" s="1" t="str">
        <f>VLOOKUP(F209,[1]Feuil1!$P$13:$R$1333,3,FALSE)</f>
        <v>LES CALADES, 26470 LA MOTTE CHALANCON DRÔME</v>
      </c>
    </row>
    <row r="210" spans="2:26" x14ac:dyDescent="0.25">
      <c r="B210" s="2" t="s">
        <v>1332</v>
      </c>
      <c r="C210" s="2" t="s">
        <v>1333</v>
      </c>
      <c r="D210" s="3" t="s">
        <v>1334</v>
      </c>
      <c r="E210" s="3" t="s">
        <v>1335</v>
      </c>
      <c r="F210" s="3" t="str">
        <f>VLOOKUP(D210,[1]Feuil1!$D$11:$E$1333,2,FALSE)</f>
        <v>2016-002-000339</v>
      </c>
      <c r="G210" s="3" t="s">
        <v>1336</v>
      </c>
      <c r="H210" s="3" t="str">
        <f>VLOOKUP(C210,[2]Initial!$B$10:$D$2189,3,FALSE)&amp;", 26470 LA MOTTE CHALANCON"</f>
        <v>13  Av. Maréchal Foch, 26470 LA MOTTE CHALANCON</v>
      </c>
      <c r="I210" s="3" t="s">
        <v>1337</v>
      </c>
      <c r="J210" s="3" t="s">
        <v>1338</v>
      </c>
      <c r="K210" s="3">
        <v>1997</v>
      </c>
      <c r="L210" s="3"/>
      <c r="M210" s="3"/>
      <c r="N210" s="3"/>
      <c r="O210" s="3"/>
      <c r="P210" s="3"/>
      <c r="Q210" s="3"/>
      <c r="R210" s="3">
        <v>360</v>
      </c>
      <c r="S210" s="3" t="str">
        <f>VLOOKUP('carnet metrologique'!B210,[2]Initial!$B$10:$D$2189,3,FALSE)</f>
        <v>INT</v>
      </c>
      <c r="T210" s="3"/>
      <c r="U210" s="3">
        <f>VLOOKUP(B210,[2]Initial!$B$10:$E$2189,4,FALSE)</f>
        <v>43</v>
      </c>
      <c r="V210" s="1">
        <f>VLOOKUP(B210,[2]Initial!$B$10:$F$2189,5,FALSE)</f>
        <v>702</v>
      </c>
      <c r="Z210" s="1" t="str">
        <f>VLOOKUP(F210,[1]Feuil1!$P$13:$R$1333,3,FALSE)</f>
        <v>ex maison Barn, 26470 LA MOTTE  CHALANCON</v>
      </c>
    </row>
    <row r="211" spans="2:26" x14ac:dyDescent="0.25">
      <c r="B211" s="2" t="s">
        <v>1339</v>
      </c>
      <c r="C211" s="2" t="s">
        <v>1340</v>
      </c>
      <c r="D211" s="3" t="s">
        <v>1341</v>
      </c>
      <c r="E211" s="3" t="s">
        <v>1342</v>
      </c>
      <c r="F211" s="3" t="str">
        <f>VLOOKUP(D211,[1]Feuil1!$D$11:$E$1333,2,FALSE)</f>
        <v>2016-002-000244</v>
      </c>
      <c r="G211" s="3" t="s">
        <v>1343</v>
      </c>
      <c r="H211" s="3" t="str">
        <f>VLOOKUP(C211,[2]Initial!$B$10:$D$2189,3,FALSE)&amp;", 26470 LA MOTTE CHALANCON"</f>
        <v xml:space="preserve">  Impasse G.Amoretti, 26470 LA MOTTE CHALANCON</v>
      </c>
      <c r="I211" s="3" t="s">
        <v>1344</v>
      </c>
      <c r="J211" s="3" t="s">
        <v>1345</v>
      </c>
      <c r="K211" s="3">
        <v>1996</v>
      </c>
      <c r="L211" s="3"/>
      <c r="M211" s="3"/>
      <c r="N211" s="3"/>
      <c r="O211" s="3"/>
      <c r="P211" s="3"/>
      <c r="Q211" s="3"/>
      <c r="R211" s="3">
        <v>2800</v>
      </c>
      <c r="S211" s="3" t="str">
        <f>VLOOKUP('carnet metrologique'!B211,[2]Initial!$B$10:$D$2189,3,FALSE)</f>
        <v xml:space="preserve">EXT (IMPASSE </v>
      </c>
      <c r="T211" s="3"/>
      <c r="U211" s="3">
        <f>VLOOKUP(B211,[2]Initial!$B$10:$E$2189,4,FALSE)</f>
        <v>3</v>
      </c>
      <c r="V211" s="1">
        <f>VLOOKUP(B211,[2]Initial!$B$10:$F$2189,5,FALSE)</f>
        <v>41</v>
      </c>
      <c r="Z211" s="1" t="str">
        <f>VLOOKUP(F211,[1]Feuil1!$P$13:$R$1333,3,FALSE)</f>
        <v>Impasse G.Amoretti, 83160 LA VALETTE DU VAR</v>
      </c>
    </row>
    <row r="212" spans="2:26" x14ac:dyDescent="0.25">
      <c r="B212" s="2" t="s">
        <v>1346</v>
      </c>
      <c r="C212" s="2" t="s">
        <v>1347</v>
      </c>
      <c r="D212" s="3" t="s">
        <v>1348</v>
      </c>
      <c r="E212" s="3" t="s">
        <v>1349</v>
      </c>
      <c r="F212" s="3" t="str">
        <f>VLOOKUP(D212,[1]Feuil1!$D$11:$E$1333,2,FALSE)</f>
        <v>2016-002-000067</v>
      </c>
      <c r="G212" s="3" t="s">
        <v>1350</v>
      </c>
      <c r="H212" s="3" t="str">
        <f>VLOOKUP(C212,[2]Initial!$B$10:$D$2189,3,FALSE)&amp;", 26470 LA MOTTE CHALANCON"</f>
        <v xml:space="preserve">  , 26470 LA MOTTE CHALANCON</v>
      </c>
      <c r="I212" s="3" t="s">
        <v>28</v>
      </c>
      <c r="J212" s="3" t="s">
        <v>1351</v>
      </c>
      <c r="K212" s="3">
        <v>2002</v>
      </c>
      <c r="L212" s="3"/>
      <c r="M212" s="3"/>
      <c r="N212" s="3"/>
      <c r="O212" s="3"/>
      <c r="P212" s="3"/>
      <c r="Q212" s="3"/>
      <c r="R212" s="3">
        <v>2830</v>
      </c>
      <c r="S212" s="3"/>
      <c r="T212" s="3"/>
      <c r="U212" s="3">
        <f>VLOOKUP(B212,[2]Initial!$B$10:$E$2189,4,FALSE)</f>
        <v>172</v>
      </c>
      <c r="V212" s="1">
        <f>VLOOKUP(B212,[2]Initial!$B$10:$F$2189,5,FALSE)</f>
        <v>0</v>
      </c>
      <c r="Z212" s="1" t="str">
        <f>VLOOKUP(F212,[1]Feuil1!$P$13:$R$1333,3,FALSE)</f>
        <v>5 RUE DES ACACIAS, 62217 ACHICOURT</v>
      </c>
    </row>
    <row r="213" spans="2:26" x14ac:dyDescent="0.25">
      <c r="B213" s="2" t="s">
        <v>1352</v>
      </c>
      <c r="C213" s="2" t="s">
        <v>1353</v>
      </c>
      <c r="D213" s="3" t="s">
        <v>1354</v>
      </c>
      <c r="E213" s="3" t="s">
        <v>1355</v>
      </c>
      <c r="F213" s="3" t="str">
        <f>VLOOKUP(D213,[1]Feuil1!$D$11:$E$1333,2,FALSE)</f>
        <v>2016-002-000265</v>
      </c>
      <c r="G213" s="3" t="s">
        <v>1356</v>
      </c>
      <c r="H213" s="3" t="str">
        <f>VLOOKUP(C213,[2]Initial!$B$10:$D$2189,3,FALSE)&amp;", 26470 LA MOTTE CHALANCON"</f>
        <v xml:space="preserve">  Les Calades, 26470 LA MOTTE CHALANCON</v>
      </c>
      <c r="I213" s="3" t="s">
        <v>246</v>
      </c>
      <c r="J213" s="3" t="s">
        <v>1357</v>
      </c>
      <c r="K213" s="3">
        <v>1997</v>
      </c>
      <c r="L213" s="3"/>
      <c r="M213" s="3"/>
      <c r="N213" s="3"/>
      <c r="O213" s="3"/>
      <c r="P213" s="3"/>
      <c r="Q213" s="3"/>
      <c r="R213" s="3">
        <v>2960</v>
      </c>
      <c r="S213" s="3" t="str">
        <f>VLOOKUP('carnet metrologique'!B213,[2]Initial!$B$10:$D$2189,3,FALSE)</f>
        <v>INT</v>
      </c>
      <c r="T213" s="3"/>
      <c r="U213" s="3">
        <f>VLOOKUP(B213,[2]Initial!$B$10:$E$2189,4,FALSE)</f>
        <v>50</v>
      </c>
      <c r="V213" s="1">
        <f>VLOOKUP(B213,[2]Initial!$B$10:$F$2189,5,FALSE)</f>
        <v>280</v>
      </c>
      <c r="Z213" s="1" t="str">
        <f>VLOOKUP(F213,[1]Feuil1!$P$13:$R$1333,3,FALSE)</f>
        <v>Les 3 ecoles 35 rue J RICCAROL, 69110 SAINTE FOY LES LYON</v>
      </c>
    </row>
    <row r="214" spans="2:26" x14ac:dyDescent="0.25">
      <c r="B214" s="2" t="s">
        <v>1358</v>
      </c>
      <c r="C214" s="2" t="s">
        <v>1359</v>
      </c>
      <c r="D214" s="3" t="s">
        <v>1360</v>
      </c>
      <c r="E214" s="3" t="s">
        <v>1361</v>
      </c>
      <c r="F214" s="3" t="str">
        <f>VLOOKUP(D214,[1]Feuil1!$D$11:$E$1333,2,FALSE)</f>
        <v>2016-002-000273</v>
      </c>
      <c r="G214" s="3" t="s">
        <v>1362</v>
      </c>
      <c r="H214" s="3" t="str">
        <f>VLOOKUP(C214,[2]Initial!$B$10:$D$2189,3,FALSE)&amp;", 26470 LA MOTTE CHALANCON"</f>
        <v xml:space="preserve">  , 26470 LA MOTTE CHALANCON</v>
      </c>
      <c r="I214" s="3" t="s">
        <v>28</v>
      </c>
      <c r="J214" s="3" t="s">
        <v>1363</v>
      </c>
      <c r="K214" s="3">
        <v>1996</v>
      </c>
      <c r="L214" s="3"/>
      <c r="M214" s="3"/>
      <c r="N214" s="3"/>
      <c r="O214" s="3"/>
      <c r="P214" s="3"/>
      <c r="Q214" s="3"/>
      <c r="R214" s="3">
        <v>2970</v>
      </c>
      <c r="S214" s="3"/>
      <c r="T214" s="3"/>
      <c r="U214" s="3">
        <f>VLOOKUP(B214,[2]Initial!$B$10:$E$2189,4,FALSE)</f>
        <v>685</v>
      </c>
      <c r="V214" s="1">
        <f>VLOOKUP(B214,[2]Initial!$B$10:$F$2189,5,FALSE)</f>
        <v>0</v>
      </c>
      <c r="Z214" s="1" t="str">
        <f>VLOOKUP(F214,[1]Feuil1!$P$13:$R$1333,3,FALSE)</f>
        <v>125  rue Duguesclin, 69006 LYON</v>
      </c>
    </row>
    <row r="215" spans="2:26" x14ac:dyDescent="0.25">
      <c r="B215" s="2" t="s">
        <v>1364</v>
      </c>
      <c r="C215" s="2" t="s">
        <v>1365</v>
      </c>
      <c r="D215" s="3" t="s">
        <v>1366</v>
      </c>
      <c r="E215" s="3" t="s">
        <v>1367</v>
      </c>
      <c r="F215" s="3" t="str">
        <f>VLOOKUP(D215,[1]Feuil1!$D$11:$E$1333,2,FALSE)</f>
        <v>2016-002-000266</v>
      </c>
      <c r="G215" s="3" t="s">
        <v>1368</v>
      </c>
      <c r="H215" s="3" t="str">
        <f>VLOOKUP(C215,[2]Initial!$B$10:$D$2189,3,FALSE)&amp;", 26470 LA MOTTE CHALANCON"</f>
        <v xml:space="preserve">  Chemin de la Ribeyronne, 26470 LA MOTTE CHALANCON</v>
      </c>
      <c r="I215" s="3" t="s">
        <v>1369</v>
      </c>
      <c r="J215" s="3" t="s">
        <v>1370</v>
      </c>
      <c r="K215" s="3">
        <v>1983</v>
      </c>
      <c r="L215" s="3"/>
      <c r="M215" s="3"/>
      <c r="N215" s="3"/>
      <c r="O215" s="3"/>
      <c r="P215" s="3"/>
      <c r="Q215" s="3"/>
      <c r="R215" s="3">
        <v>2980</v>
      </c>
      <c r="S215" s="3"/>
      <c r="T215" s="3"/>
      <c r="U215" s="3">
        <f>VLOOKUP(B215,[2]Initial!$B$10:$E$2189,4,FALSE)</f>
        <v>948</v>
      </c>
      <c r="V215" s="1">
        <f>VLOOKUP(B215,[2]Initial!$B$10:$F$2189,5,FALSE)</f>
        <v>0</v>
      </c>
      <c r="Z215" s="1" t="str">
        <f>VLOOKUP(F215,[1]Feuil1!$P$13:$R$1333,3,FALSE)</f>
        <v>Chemin de la Ribeyronne, 84600 VALREAS</v>
      </c>
    </row>
    <row r="216" spans="2:26" x14ac:dyDescent="0.25">
      <c r="B216" s="2" t="s">
        <v>1371</v>
      </c>
      <c r="C216" s="2" t="s">
        <v>1372</v>
      </c>
      <c r="D216" s="3" t="s">
        <v>1373</v>
      </c>
      <c r="E216" s="3" t="s">
        <v>1374</v>
      </c>
      <c r="F216" s="3" t="str">
        <f>VLOOKUP(D216,[1]Feuil1!$D$11:$E$1333,2,FALSE)</f>
        <v>2016-002-000268</v>
      </c>
      <c r="G216" s="3" t="s">
        <v>1375</v>
      </c>
      <c r="H216" s="3" t="str">
        <f>VLOOKUP(C216,[2]Initial!$B$10:$D$2189,3,FALSE)&amp;", 26470 LA MOTTE CHALANCON"</f>
        <v>28  av des Platanes, 26470 LA MOTTE CHALANCON</v>
      </c>
      <c r="I216" s="3" t="s">
        <v>1376</v>
      </c>
      <c r="J216" s="3">
        <v>77377532</v>
      </c>
      <c r="K216" s="3"/>
      <c r="L216" s="3"/>
      <c r="M216" s="3"/>
      <c r="N216" s="3"/>
      <c r="O216" s="3"/>
      <c r="P216" s="3"/>
      <c r="Q216" s="3"/>
      <c r="R216" s="3">
        <v>2990</v>
      </c>
      <c r="S216" s="3" t="str">
        <f>VLOOKUP('carnet metrologique'!B216,[2]Initial!$B$10:$D$2189,3,FALSE)</f>
        <v>INT</v>
      </c>
      <c r="T216" s="3"/>
      <c r="U216" s="3">
        <f>VLOOKUP(B216,[2]Initial!$B$10:$E$2189,4,FALSE)</f>
        <v>23</v>
      </c>
      <c r="V216" s="1">
        <f>VLOOKUP(B216,[2]Initial!$B$10:$F$2189,5,FALSE)</f>
        <v>729</v>
      </c>
      <c r="Z216" s="1" t="str">
        <f>VLOOKUP(F216,[1]Feuil1!$P$13:$R$1333,3,FALSE)</f>
        <v>28 Avenue des platanes, 69300 CALUIRE ET CUIRE</v>
      </c>
    </row>
    <row r="217" spans="2:26" x14ac:dyDescent="0.25">
      <c r="B217" s="2" t="s">
        <v>1377</v>
      </c>
      <c r="C217" s="2" t="s">
        <v>1378</v>
      </c>
      <c r="D217" s="3" t="s">
        <v>1373</v>
      </c>
      <c r="E217" s="3" t="s">
        <v>1379</v>
      </c>
      <c r="F217" s="3" t="str">
        <f>VLOOKUP(D217,[1]Feuil1!$D$11:$E$1333,2,FALSE)</f>
        <v>2016-002-000268</v>
      </c>
      <c r="G217" s="3" t="s">
        <v>1380</v>
      </c>
      <c r="H217" s="3" t="str">
        <f>VLOOKUP(C217,[2]Initial!$B$10:$D$2189,3,FALSE)&amp;", 26470 LA MOTTE CHALANCON"</f>
        <v>28  av des Platanes, 26470 LA MOTTE CHALANCON</v>
      </c>
      <c r="I217" s="3" t="s">
        <v>1376</v>
      </c>
      <c r="J217" s="3" t="s">
        <v>1381</v>
      </c>
      <c r="K217" s="3">
        <v>2012</v>
      </c>
      <c r="L217" s="3"/>
      <c r="M217" s="3"/>
      <c r="N217" s="3"/>
      <c r="O217" s="3"/>
      <c r="P217" s="3"/>
      <c r="Q217" s="3"/>
      <c r="R217" s="3">
        <v>3000</v>
      </c>
      <c r="S217" s="3" t="str">
        <f>VLOOKUP('carnet metrologique'!B217,[2]Initial!$B$10:$D$2189,3,FALSE)</f>
        <v>INT (TOILETTE)</v>
      </c>
      <c r="T217" s="3"/>
      <c r="U217" s="3">
        <f>VLOOKUP(B217,[2]Initial!$B$10:$E$2189,4,FALSE)</f>
        <v>1</v>
      </c>
      <c r="V217" s="1">
        <f>VLOOKUP(B217,[2]Initial!$B$10:$F$2189,5,FALSE)</f>
        <v>29</v>
      </c>
      <c r="Z217" s="1" t="str">
        <f>VLOOKUP(F217,[1]Feuil1!$P$13:$R$1333,3,FALSE)</f>
        <v>28 Avenue des platanes, 69300 CALUIRE ET CUIRE</v>
      </c>
    </row>
    <row r="218" spans="2:26" x14ac:dyDescent="0.25">
      <c r="B218" s="2" t="s">
        <v>1382</v>
      </c>
      <c r="C218" s="2" t="s">
        <v>1383</v>
      </c>
      <c r="D218" s="3" t="s">
        <v>1384</v>
      </c>
      <c r="E218" s="3" t="s">
        <v>1385</v>
      </c>
      <c r="F218" s="3" t="str">
        <f>VLOOKUP(D218,[1]Feuil1!$D$11:$E$1333,2,FALSE)</f>
        <v>2016-002-000279</v>
      </c>
      <c r="G218" s="3" t="s">
        <v>1386</v>
      </c>
      <c r="H218" s="3" t="str">
        <f>VLOOKUP(C218,[2]Initial!$B$10:$D$2189,3,FALSE)&amp;", 26470 LA MOTTE CHALANCON"</f>
        <v>8  Allée Camélia, 26470 LA MOTTE CHALANCON</v>
      </c>
      <c r="I218" s="3" t="s">
        <v>1387</v>
      </c>
      <c r="J218" s="3" t="s">
        <v>1388</v>
      </c>
      <c r="K218" s="3">
        <v>2008</v>
      </c>
      <c r="L218" s="3"/>
      <c r="M218" s="3"/>
      <c r="N218" s="3"/>
      <c r="O218" s="3"/>
      <c r="P218" s="3"/>
      <c r="Q218" s="3"/>
      <c r="R218" s="3">
        <v>3090</v>
      </c>
      <c r="S218" s="3"/>
      <c r="T218" s="3"/>
      <c r="U218" s="3">
        <f>VLOOKUP(B218,[2]Initial!$B$10:$E$2189,4,FALSE)</f>
        <v>5</v>
      </c>
      <c r="V218" s="1">
        <f>VLOOKUP(B218,[2]Initial!$B$10:$F$2189,5,FALSE)</f>
        <v>0</v>
      </c>
      <c r="Z218" s="1" t="str">
        <f>VLOOKUP(F218,[1]Feuil1!$P$13:$R$1333,3,FALSE)</f>
        <v>8 Allée Camélia, 26500 BOURG LES VALENCE</v>
      </c>
    </row>
    <row r="219" spans="2:26" x14ac:dyDescent="0.25">
      <c r="B219" s="2" t="s">
        <v>1389</v>
      </c>
      <c r="C219" s="2" t="s">
        <v>1390</v>
      </c>
      <c r="D219" s="3" t="s">
        <v>1391</v>
      </c>
      <c r="E219" s="3" t="s">
        <v>1392</v>
      </c>
      <c r="F219" s="3" t="str">
        <f>VLOOKUP(D219,[1]Feuil1!$D$11:$E$1333,2,FALSE)</f>
        <v>2016-002-000312</v>
      </c>
      <c r="G219" s="3" t="s">
        <v>1393</v>
      </c>
      <c r="H219" s="3" t="str">
        <f>VLOOKUP(C219,[2]Initial!$B$10:$D$2189,3,FALSE)&amp;", 26470 LA MOTTE CHALANCON"</f>
        <v xml:space="preserve">  Les Calades, 26470 LA MOTTE CHALANCON</v>
      </c>
      <c r="I219" s="3" t="s">
        <v>246</v>
      </c>
      <c r="J219" s="3" t="s">
        <v>1394</v>
      </c>
      <c r="K219" s="3">
        <v>1996</v>
      </c>
      <c r="L219" s="3"/>
      <c r="M219" s="3"/>
      <c r="N219" s="3"/>
      <c r="O219" s="3"/>
      <c r="P219" s="3"/>
      <c r="Q219" s="3"/>
      <c r="R219" s="3">
        <v>3500</v>
      </c>
      <c r="S219" s="3" t="str">
        <f>VLOOKUP('carnet metrologique'!B219,[2]Initial!$B$10:$D$2189,3,FALSE)</f>
        <v>INT CAVE</v>
      </c>
      <c r="T219" s="3"/>
      <c r="U219" s="3">
        <f>VLOOKUP(B219,[2]Initial!$B$10:$E$2189,4,FALSE)</f>
        <v>50</v>
      </c>
      <c r="V219" s="1">
        <f>VLOOKUP(B219,[2]Initial!$B$10:$F$2189,5,FALSE)</f>
        <v>1832</v>
      </c>
      <c r="Z219" s="1" t="str">
        <f>VLOOKUP(F219,[1]Feuil1!$P$13:$R$1333,3,FALSE)</f>
        <v>Les Calades, 26470 LA MOTTE CHALANCON</v>
      </c>
    </row>
    <row r="220" spans="2:26" x14ac:dyDescent="0.25">
      <c r="B220" s="2" t="s">
        <v>1395</v>
      </c>
      <c r="C220" s="2" t="s">
        <v>1396</v>
      </c>
      <c r="D220" s="3" t="s">
        <v>1397</v>
      </c>
      <c r="E220" s="3" t="s">
        <v>1398</v>
      </c>
      <c r="F220" s="3" t="str">
        <f>VLOOKUP(D220,[1]Feuil1!$D$11:$E$1333,2,FALSE)</f>
        <v>2016-002-000321</v>
      </c>
      <c r="G220" s="3" t="s">
        <v>1399</v>
      </c>
      <c r="H220" s="3" t="str">
        <f>VLOOKUP(C220,[2]Initial!$B$10:$D$2189,3,FALSE)&amp;", 26470 LA MOTTE CHALANCON"</f>
        <v xml:space="preserve">  , 26470 LA MOTTE CHALANCON</v>
      </c>
      <c r="I220" s="3" t="s">
        <v>28</v>
      </c>
      <c r="J220" s="3" t="s">
        <v>1400</v>
      </c>
      <c r="K220" s="3">
        <v>1994</v>
      </c>
      <c r="L220" s="3"/>
      <c r="M220" s="3"/>
      <c r="N220" s="3"/>
      <c r="O220" s="3"/>
      <c r="P220" s="3"/>
      <c r="Q220" s="3"/>
      <c r="R220" s="3">
        <v>3610</v>
      </c>
      <c r="S220" s="3" t="str">
        <f>VLOOKUP('carnet metrologique'!B220,[2]Initial!$B$10:$D$2189,3,FALSE)</f>
        <v>INT</v>
      </c>
      <c r="T220" s="3"/>
      <c r="U220" s="3">
        <f>VLOOKUP(B220,[2]Initial!$B$10:$E$2189,4,FALSE)</f>
        <v>26</v>
      </c>
      <c r="V220" s="1">
        <f>VLOOKUP(B220,[2]Initial!$B$10:$F$2189,5,FALSE)</f>
        <v>931</v>
      </c>
      <c r="Z220" s="1" t="str">
        <f>VLOOKUP(F220,[1]Feuil1!$P$13:$R$1333,3,FALSE)</f>
        <v>Calades des Escondailles, 26470 LA MOTTE  CHALANCON</v>
      </c>
    </row>
    <row r="221" spans="2:26" x14ac:dyDescent="0.25">
      <c r="B221" s="2" t="s">
        <v>1401</v>
      </c>
      <c r="C221" s="2" t="s">
        <v>1402</v>
      </c>
      <c r="D221" s="3" t="s">
        <v>1403</v>
      </c>
      <c r="E221" s="3" t="s">
        <v>1404</v>
      </c>
      <c r="F221" s="3" t="str">
        <f>VLOOKUP(D221,[1]Feuil1!$D$11:$E$1333,2,FALSE)</f>
        <v>2016-002-000328</v>
      </c>
      <c r="G221" s="3" t="s">
        <v>1405</v>
      </c>
      <c r="H221" s="3" t="str">
        <f>VLOOKUP(C221,[2]Initial!$B$10:$D$2189,3,FALSE)&amp;", 26470 LA MOTTE CHALANCON"</f>
        <v xml:space="preserve">  FABBENSTEDTER  Str.50, 26470 LA MOTTE CHALANCON</v>
      </c>
      <c r="I221" s="3" t="s">
        <v>1406</v>
      </c>
      <c r="J221" s="3" t="s">
        <v>1407</v>
      </c>
      <c r="K221" s="3">
        <v>1990</v>
      </c>
      <c r="L221" s="3"/>
      <c r="M221" s="3"/>
      <c r="N221" s="3"/>
      <c r="O221" s="3"/>
      <c r="P221" s="3"/>
      <c r="Q221" s="3"/>
      <c r="R221" s="3">
        <v>3690</v>
      </c>
      <c r="S221" s="3" t="str">
        <f>VLOOKUP('carnet metrologique'!B221,[2]Initial!$B$10:$D$2189,3,FALSE)</f>
        <v>INT</v>
      </c>
      <c r="T221" s="3"/>
      <c r="U221" s="3">
        <f>VLOOKUP(B221,[2]Initial!$B$10:$E$2189,4,FALSE)</f>
        <v>38</v>
      </c>
      <c r="V221" s="1">
        <f>VLOOKUP(B221,[2]Initial!$B$10:$F$2189,5,FALSE)</f>
        <v>625</v>
      </c>
      <c r="Z221" s="1" t="str">
        <f>VLOOKUP(F221,[1]Feuil1!$P$13:$R$1333,3,FALSE)</f>
        <v>FABBENSTEDTER  Str.50, 32339 ESPELKAMP</v>
      </c>
    </row>
    <row r="222" spans="2:26" x14ac:dyDescent="0.25">
      <c r="B222" s="2" t="s">
        <v>1408</v>
      </c>
      <c r="C222" s="2" t="s">
        <v>1409</v>
      </c>
      <c r="D222" s="3" t="s">
        <v>1410</v>
      </c>
      <c r="E222" s="3" t="s">
        <v>1411</v>
      </c>
      <c r="F222" s="3" t="str">
        <f>VLOOKUP(D222,[1]Feuil1!$D$11:$E$1333,2,FALSE)</f>
        <v>2016-002-000173</v>
      </c>
      <c r="G222" s="3" t="s">
        <v>1412</v>
      </c>
      <c r="H222" s="3" t="str">
        <f>VLOOKUP(C222,[2]Initial!$B$10:$D$2189,3,FALSE)&amp;", 26470 LA MOTTE CHALANCON"</f>
        <v>19  chemin des charmettes, 26470 LA MOTTE CHALANCON</v>
      </c>
      <c r="I222" s="3" t="s">
        <v>1413</v>
      </c>
      <c r="J222" s="3">
        <v>77391463</v>
      </c>
      <c r="K222" s="3"/>
      <c r="L222" s="3"/>
      <c r="M222" s="3"/>
      <c r="N222" s="3"/>
      <c r="O222" s="3"/>
      <c r="P222" s="3"/>
      <c r="Q222" s="3"/>
      <c r="R222" s="3">
        <v>3700</v>
      </c>
      <c r="S222" s="3" t="str">
        <f>VLOOKUP('carnet metrologique'!B222,[2]Initial!$B$10:$D$2189,3,FALSE)</f>
        <v>INT</v>
      </c>
      <c r="T222" s="3"/>
      <c r="U222" s="3">
        <f>VLOOKUP(B222,[2]Initial!$B$10:$E$2189,4,FALSE)</f>
        <v>50</v>
      </c>
      <c r="V222" s="1">
        <f>VLOOKUP(B222,[2]Initial!$B$10:$F$2189,5,FALSE)</f>
        <v>994</v>
      </c>
      <c r="Z222" s="1" t="str">
        <f>VLOOKUP(F222,[1]Feuil1!$P$13:$R$1333,3,FALSE)</f>
        <v>MASNEUF, 7000 COUX</v>
      </c>
    </row>
    <row r="223" spans="2:26" x14ac:dyDescent="0.25">
      <c r="B223" s="2" t="s">
        <v>1414</v>
      </c>
      <c r="C223" s="2" t="s">
        <v>1415</v>
      </c>
      <c r="D223" s="3" t="s">
        <v>1416</v>
      </c>
      <c r="E223" s="3" t="s">
        <v>1417</v>
      </c>
      <c r="F223" s="3" t="str">
        <f>VLOOKUP(D223,[1]Feuil1!$D$11:$E$1333,2,FALSE)</f>
        <v>2016-002-000168</v>
      </c>
      <c r="G223" s="3" t="s">
        <v>1418</v>
      </c>
      <c r="H223" s="3" t="str">
        <f>VLOOKUP(C223,[2]Initial!$B$10:$D$2189,3,FALSE)&amp;", 26470 LA MOTTE CHALANCON"</f>
        <v xml:space="preserve">  , 26470 LA MOTTE CHALANCON</v>
      </c>
      <c r="I223" s="3" t="s">
        <v>28</v>
      </c>
      <c r="J223" s="3" t="s">
        <v>1419</v>
      </c>
      <c r="K223" s="3">
        <v>1996</v>
      </c>
      <c r="L223" s="3"/>
      <c r="M223" s="3"/>
      <c r="N223" s="3"/>
      <c r="O223" s="3"/>
      <c r="P223" s="3"/>
      <c r="Q223" s="3"/>
      <c r="R223" s="3">
        <v>3770</v>
      </c>
      <c r="S223" s="3"/>
      <c r="T223" s="3"/>
      <c r="U223" s="3">
        <f>VLOOKUP(B223,[2]Initial!$B$10:$E$2189,4,FALSE)</f>
        <v>707</v>
      </c>
      <c r="V223" s="1">
        <f>VLOOKUP(B223,[2]Initial!$B$10:$F$2189,5,FALSE)</f>
        <v>0</v>
      </c>
      <c r="Z223" s="1" t="str">
        <f>VLOOKUP(F223,[1]Feuil1!$P$13:$R$1333,3,FALSE)</f>
        <v>13 RUE DE MAREIL, 78160 MARLY LE ROI</v>
      </c>
    </row>
    <row r="224" spans="2:26" x14ac:dyDescent="0.25">
      <c r="B224" s="2" t="s">
        <v>1420</v>
      </c>
      <c r="C224" s="2" t="s">
        <v>1421</v>
      </c>
      <c r="D224" s="3" t="s">
        <v>1422</v>
      </c>
      <c r="E224" s="3" t="s">
        <v>1423</v>
      </c>
      <c r="F224" s="3" t="str">
        <f>VLOOKUP(D224,[1]Feuil1!$D$11:$E$1333,2,FALSE)</f>
        <v>2016-002-000344</v>
      </c>
      <c r="G224" s="3" t="s">
        <v>1424</v>
      </c>
      <c r="H224" s="3" t="str">
        <f>VLOOKUP(C224,[2]Initial!$B$10:$D$2189,3,FALSE)&amp;", 26470 LA MOTTE CHALANCON"</f>
        <v xml:space="preserve">  , 26470 LA MOTTE CHALANCON</v>
      </c>
      <c r="I224" s="3" t="s">
        <v>28</v>
      </c>
      <c r="J224" s="3">
        <v>77377553</v>
      </c>
      <c r="K224" s="3"/>
      <c r="L224" s="3"/>
      <c r="M224" s="3"/>
      <c r="N224" s="3"/>
      <c r="O224" s="3"/>
      <c r="P224" s="3"/>
      <c r="Q224" s="3"/>
      <c r="R224" s="3">
        <v>3820</v>
      </c>
      <c r="S224" s="3" t="str">
        <f>VLOOKUP('carnet metrologique'!B224,[2]Initial!$B$10:$D$2189,3,FALSE)</f>
        <v>EXT</v>
      </c>
      <c r="T224" s="3"/>
      <c r="U224" s="3">
        <f>VLOOKUP(B224,[2]Initial!$B$10:$E$2189,4,FALSE)</f>
        <v>151</v>
      </c>
      <c r="V224" s="1">
        <f>VLOOKUP(B224,[2]Initial!$B$10:$F$2189,5,FALSE)</f>
        <v>6991</v>
      </c>
      <c r="Z224" s="1" t="str">
        <f>VLOOKUP(F224,[1]Feuil1!$P$13:$R$1333,3,FALSE)</f>
        <v>LA BAUSSE, 26470 LA MOTTE CHALANCON</v>
      </c>
    </row>
    <row r="225" spans="2:26" x14ac:dyDescent="0.25">
      <c r="B225" s="2" t="s">
        <v>1425</v>
      </c>
      <c r="C225" s="2" t="s">
        <v>1426</v>
      </c>
      <c r="D225" s="3" t="s">
        <v>1427</v>
      </c>
      <c r="E225" s="3" t="s">
        <v>1428</v>
      </c>
      <c r="F225" s="3" t="str">
        <f>VLOOKUP(D225,[1]Feuil1!$D$11:$E$1333,2,FALSE)</f>
        <v>2016-002-000165</v>
      </c>
      <c r="G225" s="3" t="s">
        <v>1429</v>
      </c>
      <c r="H225" s="3" t="str">
        <f>VLOOKUP(C225,[2]Initial!$B$10:$D$2189,3,FALSE)&amp;", 26470 LA MOTTE CHALANCON"</f>
        <v xml:space="preserve">  , 26470 LA MOTTE CHALANCON</v>
      </c>
      <c r="I225" s="3" t="s">
        <v>28</v>
      </c>
      <c r="J225" s="3" t="s">
        <v>1430</v>
      </c>
      <c r="K225" s="3">
        <v>1986</v>
      </c>
      <c r="L225" s="3"/>
      <c r="M225" s="3"/>
      <c r="N225" s="3"/>
      <c r="O225" s="3"/>
      <c r="P225" s="3"/>
      <c r="Q225" s="3"/>
      <c r="R225" s="3">
        <v>4020</v>
      </c>
      <c r="S225" s="3" t="str">
        <f>VLOOKUP('carnet metrologique'!B225,[2]Initial!$B$10:$D$2189,3,FALSE)</f>
        <v>INT</v>
      </c>
      <c r="T225" s="3"/>
      <c r="U225" s="3">
        <f>VLOOKUP(B225,[2]Initial!$B$10:$E$2189,4,FALSE)</f>
        <v>61</v>
      </c>
      <c r="V225" s="1">
        <f>VLOOKUP(B225,[2]Initial!$B$10:$F$2189,5,FALSE)</f>
        <v>1608</v>
      </c>
      <c r="Z225" s="1" t="str">
        <f>VLOOKUP(F225,[1]Feuil1!$P$13:$R$1333,3,FALSE)</f>
        <v>Les Calades-, 26470 LA MOTTE  CHALANCON</v>
      </c>
    </row>
    <row r="226" spans="2:26" x14ac:dyDescent="0.25">
      <c r="B226" s="2" t="s">
        <v>1431</v>
      </c>
      <c r="C226" s="2" t="s">
        <v>1432</v>
      </c>
      <c r="D226" s="3" t="s">
        <v>206</v>
      </c>
      <c r="E226" s="3" t="s">
        <v>1433</v>
      </c>
      <c r="F226" s="3" t="str">
        <f>VLOOKUP(D226,[1]Feuil1!$D$11:$E$1333,2,FALSE)</f>
        <v>2016-002-000261</v>
      </c>
      <c r="G226" s="3" t="s">
        <v>1434</v>
      </c>
      <c r="H226" s="3" t="str">
        <f>VLOOKUP(C226,[2]Initial!$B$10:$D$2189,3,FALSE)&amp;", 26470 LA MOTTE CHALANCON"</f>
        <v xml:space="preserve">  Ancienne Maison des Soeurs, 26470 LA MOTTE CHALANCON</v>
      </c>
      <c r="I226" s="3" t="s">
        <v>1435</v>
      </c>
      <c r="J226" s="3" t="s">
        <v>1436</v>
      </c>
      <c r="K226" s="3">
        <v>2008</v>
      </c>
      <c r="L226" s="3"/>
      <c r="M226" s="3"/>
      <c r="N226" s="3"/>
      <c r="O226" s="3"/>
      <c r="P226" s="3"/>
      <c r="Q226" s="3"/>
      <c r="R226" s="3">
        <v>3330</v>
      </c>
      <c r="S226" s="3"/>
      <c r="T226" s="3"/>
      <c r="U226" s="3">
        <f>VLOOKUP(B226,[2]Initial!$B$10:$E$2189,4,FALSE)</f>
        <v>963</v>
      </c>
      <c r="V226" s="1">
        <f>VLOOKUP(B226,[2]Initial!$B$10:$F$2189,5,FALSE)</f>
        <v>0</v>
      </c>
      <c r="Z226" s="1" t="str">
        <f>VLOOKUP(F226,[1]Feuil1!$P$13:$R$1333,3,FALSE)</f>
        <v>Carrefour des Fleurs, 26470 LA MOTTE CHALANCON</v>
      </c>
    </row>
    <row r="227" spans="2:26" x14ac:dyDescent="0.25">
      <c r="B227" s="2" t="s">
        <v>1437</v>
      </c>
      <c r="C227" s="2" t="s">
        <v>1438</v>
      </c>
      <c r="D227" s="3" t="s">
        <v>1439</v>
      </c>
      <c r="E227" s="3" t="s">
        <v>1440</v>
      </c>
      <c r="F227" s="3" t="str">
        <f>VLOOKUP(D227,[1]Feuil1!$D$11:$E$1333,2,FALSE)</f>
        <v>2016-002-000191</v>
      </c>
      <c r="G227" s="3" t="s">
        <v>1441</v>
      </c>
      <c r="H227" s="3" t="str">
        <f>VLOOKUP(C227,[2]Initial!$B$10:$D$2189,3,FALSE)&amp;", 26470 LA MOTTE CHALANCON"</f>
        <v xml:space="preserve">  Calades de la Soleillade, 26470 LA MOTTE CHALANCON</v>
      </c>
      <c r="I227" s="3" t="s">
        <v>1442</v>
      </c>
      <c r="J227" s="3" t="s">
        <v>1443</v>
      </c>
      <c r="K227" s="3">
        <v>1997</v>
      </c>
      <c r="L227" s="3"/>
      <c r="M227" s="3"/>
      <c r="N227" s="3"/>
      <c r="O227" s="3"/>
      <c r="P227" s="3"/>
      <c r="Q227" s="3"/>
      <c r="R227" s="3">
        <v>2200</v>
      </c>
      <c r="S227" s="3" t="str">
        <f>VLOOKUP('carnet metrologique'!B227,[2]Initial!$B$10:$D$2189,3,FALSE)</f>
        <v>INT</v>
      </c>
      <c r="T227" s="3"/>
      <c r="U227" s="3">
        <f>VLOOKUP(B227,[2]Initial!$B$10:$E$2189,4,FALSE)</f>
        <v>42</v>
      </c>
      <c r="V227" s="1">
        <f>VLOOKUP(B227,[2]Initial!$B$10:$F$2189,5,FALSE)</f>
        <v>1123</v>
      </c>
      <c r="Z227" s="1" t="str">
        <f>VLOOKUP(F227,[1]Feuil1!$P$13:$R$1333,3,FALSE)</f>
        <v>maison  des ca, 26470 LA MOTTE  CHALANCON</v>
      </c>
    </row>
    <row r="228" spans="2:26" x14ac:dyDescent="0.25">
      <c r="B228" s="2" t="s">
        <v>1444</v>
      </c>
      <c r="C228" s="2" t="s">
        <v>1445</v>
      </c>
      <c r="D228" s="3" t="s">
        <v>206</v>
      </c>
      <c r="E228" s="3" t="s">
        <v>1446</v>
      </c>
      <c r="F228" s="3" t="str">
        <f>VLOOKUP(D228,[1]Feuil1!$D$11:$E$1333,2,FALSE)</f>
        <v>2016-002-000261</v>
      </c>
      <c r="G228" s="3" t="s">
        <v>1447</v>
      </c>
      <c r="H228" s="3" t="str">
        <f>VLOOKUP(C228,[2]Initial!$B$10:$D$2189,3,FALSE)&amp;", 26470 LA MOTTE CHALANCON"</f>
        <v xml:space="preserve">  , 26470 LA MOTTE CHALANCON</v>
      </c>
      <c r="I228" s="3" t="s">
        <v>28</v>
      </c>
      <c r="J228" s="3" t="s">
        <v>1448</v>
      </c>
      <c r="K228" s="3">
        <v>2000</v>
      </c>
      <c r="L228" s="3"/>
      <c r="M228" s="3"/>
      <c r="N228" s="3"/>
      <c r="O228" s="3"/>
      <c r="P228" s="3"/>
      <c r="Q228" s="3"/>
      <c r="R228" s="3">
        <v>3320</v>
      </c>
      <c r="S228" s="3" t="str">
        <f>VLOOKUP('carnet metrologique'!B228,[2]Initial!$B$10:$D$2189,3,FALSE)</f>
        <v>EXT</v>
      </c>
      <c r="T228" s="3"/>
      <c r="U228" s="3">
        <f>VLOOKUP(B228,[2]Initial!$B$10:$E$2189,4,FALSE)</f>
        <v>43</v>
      </c>
      <c r="V228" s="1">
        <f>VLOOKUP(B228,[2]Initial!$B$10:$F$2189,5,FALSE)</f>
        <v>582</v>
      </c>
      <c r="Z228" s="1" t="str">
        <f>VLOOKUP(F228,[1]Feuil1!$P$13:$R$1333,3,FALSE)</f>
        <v>Carrefour des Fleurs, 26470 LA MOTTE CHALANCON</v>
      </c>
    </row>
    <row r="229" spans="2:26" x14ac:dyDescent="0.25">
      <c r="B229" s="2" t="s">
        <v>1449</v>
      </c>
      <c r="C229" s="2" t="s">
        <v>1450</v>
      </c>
      <c r="D229" s="3" t="s">
        <v>1451</v>
      </c>
      <c r="E229" s="3" t="s">
        <v>1452</v>
      </c>
      <c r="F229" s="3" t="str">
        <f>VLOOKUP(D229,[1]Feuil1!$D$11:$E$1333,2,FALSE)</f>
        <v>2016-002-000106</v>
      </c>
      <c r="G229" s="3" t="s">
        <v>1453</v>
      </c>
      <c r="H229" s="3" t="str">
        <f>VLOOKUP(C229,[2]Initial!$B$10:$D$2189,3,FALSE)&amp;", 26470 LA MOTTE CHALANCON"</f>
        <v>23  Square Michelet, 26470 LA MOTTE CHALANCON</v>
      </c>
      <c r="I229" s="3" t="s">
        <v>1454</v>
      </c>
      <c r="J229" s="3" t="s">
        <v>1455</v>
      </c>
      <c r="K229" s="3">
        <v>2013</v>
      </c>
      <c r="L229" s="3"/>
      <c r="M229" s="3"/>
      <c r="N229" s="3"/>
      <c r="O229" s="3"/>
      <c r="P229" s="3"/>
      <c r="Q229" s="3"/>
      <c r="R229" s="3">
        <v>1720</v>
      </c>
      <c r="S229" s="3"/>
      <c r="T229" s="3"/>
      <c r="U229" s="3">
        <f>VLOOKUP(B229,[2]Initial!$B$10:$E$2189,4,FALSE)</f>
        <v>394</v>
      </c>
      <c r="V229" s="1">
        <f>VLOOKUP(B229,[2]Initial!$B$10:$F$2189,5,FALSE)</f>
        <v>0</v>
      </c>
      <c r="Z229" s="1" t="str">
        <f>VLOOKUP(F229,[1]Feuil1!$P$13:$R$1333,3,FALSE)</f>
        <v>23 Square Michelet, 13009 MARSEILLE</v>
      </c>
    </row>
    <row r="230" spans="2:26" x14ac:dyDescent="0.25">
      <c r="B230" s="2" t="s">
        <v>1456</v>
      </c>
      <c r="C230" s="2" t="s">
        <v>1457</v>
      </c>
      <c r="D230" s="3" t="s">
        <v>1458</v>
      </c>
      <c r="E230" s="3" t="s">
        <v>1459</v>
      </c>
      <c r="F230" s="3" t="str">
        <f>VLOOKUP(D230,[1]Feuil1!$D$11:$E$1333,2,FALSE)</f>
        <v>2016-002-000040</v>
      </c>
      <c r="G230" s="3" t="s">
        <v>1460</v>
      </c>
      <c r="H230" s="3" t="str">
        <f>VLOOKUP(C230,[2]Initial!$B$10:$D$2189,3,FALSE)&amp;", 26470 LA MOTTE CHALANCON"</f>
        <v xml:space="preserve">  Les Calades, 26470 LA MOTTE CHALANCON</v>
      </c>
      <c r="I230" s="3" t="s">
        <v>246</v>
      </c>
      <c r="J230" s="3" t="s">
        <v>1461</v>
      </c>
      <c r="K230" s="3">
        <v>1976</v>
      </c>
      <c r="L230" s="3"/>
      <c r="M230" s="3"/>
      <c r="N230" s="3"/>
      <c r="O230" s="3"/>
      <c r="P230" s="3"/>
      <c r="Q230" s="3"/>
      <c r="R230" s="3">
        <v>580</v>
      </c>
      <c r="S230" s="3" t="str">
        <f>VLOOKUP('carnet metrologique'!B230,[2]Initial!$B$10:$D$2189,3,FALSE)</f>
        <v>INT</v>
      </c>
      <c r="T230" s="3"/>
      <c r="U230" s="3">
        <f>VLOOKUP(B230,[2]Initial!$B$10:$E$2189,4,FALSE)</f>
        <v>70</v>
      </c>
      <c r="V230" s="1">
        <f>VLOOKUP(B230,[2]Initial!$B$10:$F$2189,5,FALSE)</f>
        <v>3076</v>
      </c>
      <c r="Z230" s="1" t="str">
        <f>VLOOKUP(F230,[1]Feuil1!$P$13:$R$1333,3,FALSE)</f>
        <v>Les Calades, 26470 LA MOTTE CHALANCON</v>
      </c>
    </row>
    <row r="231" spans="2:26" x14ac:dyDescent="0.25">
      <c r="B231" s="2" t="s">
        <v>1462</v>
      </c>
      <c r="C231" s="2" t="s">
        <v>1463</v>
      </c>
      <c r="D231" s="3" t="s">
        <v>1464</v>
      </c>
      <c r="E231" s="3" t="s">
        <v>1465</v>
      </c>
      <c r="F231" s="3" t="str">
        <f>VLOOKUP(D231,[1]Feuil1!$D$11:$E$1333,2,FALSE)</f>
        <v>2016-002-000252</v>
      </c>
      <c r="G231" s="3" t="s">
        <v>1466</v>
      </c>
      <c r="H231" s="3" t="str">
        <f>VLOOKUP(C231,[2]Initial!$B$10:$D$2189,3,FALSE)&amp;", 26470 LA MOTTE CHALANCON"</f>
        <v xml:space="preserve">  , 26470 LA MOTTE CHALANCON</v>
      </c>
      <c r="I231" s="3" t="s">
        <v>28</v>
      </c>
      <c r="J231" s="3" t="s">
        <v>1467</v>
      </c>
      <c r="K231" s="3">
        <v>2012</v>
      </c>
      <c r="L231" s="3"/>
      <c r="M231" s="3"/>
      <c r="N231" s="3"/>
      <c r="O231" s="3"/>
      <c r="P231" s="3"/>
      <c r="Q231" s="3"/>
      <c r="R231" s="3">
        <v>2850</v>
      </c>
      <c r="S231" s="3"/>
      <c r="T231" s="3"/>
      <c r="U231" s="3">
        <f>VLOOKUP(B231,[2]Initial!$B$10:$E$2189,4,FALSE)</f>
        <v>131</v>
      </c>
      <c r="V231" s="1">
        <f>VLOOKUP(B231,[2]Initial!$B$10:$F$2189,5,FALSE)</f>
        <v>0</v>
      </c>
      <c r="Z231" s="1" t="str">
        <f>VLOOKUP(F231,[1]Feuil1!$P$13:$R$1333,3,FALSE)</f>
        <v>5 place Dumas de Loire, 69009 LYON</v>
      </c>
    </row>
    <row r="232" spans="2:26" x14ac:dyDescent="0.25">
      <c r="B232" s="2" t="s">
        <v>1468</v>
      </c>
      <c r="C232" s="2" t="s">
        <v>1469</v>
      </c>
      <c r="D232" s="3" t="s">
        <v>243</v>
      </c>
      <c r="E232" s="3" t="s">
        <v>1470</v>
      </c>
      <c r="F232" s="3" t="str">
        <f>VLOOKUP(D232,[1]Feuil1!$D$11:$E$1333,2,FALSE)</f>
        <v>2016-002-000270</v>
      </c>
      <c r="G232" s="3" t="s">
        <v>1471</v>
      </c>
      <c r="H232" s="3" t="str">
        <f>VLOOKUP(C232,[2]Initial!$B$10:$D$2189,3,FALSE)&amp;", 26470 LA MOTTE CHALANCON"</f>
        <v xml:space="preserve">  Les Calades, 26470 LA MOTTE CHALANCON</v>
      </c>
      <c r="I232" s="3" t="s">
        <v>246</v>
      </c>
      <c r="J232" s="3" t="s">
        <v>1472</v>
      </c>
      <c r="K232" s="3">
        <v>1997</v>
      </c>
      <c r="L232" s="3"/>
      <c r="M232" s="3"/>
      <c r="N232" s="3"/>
      <c r="O232" s="3"/>
      <c r="P232" s="3"/>
      <c r="Q232" s="3"/>
      <c r="R232" s="3">
        <v>3020</v>
      </c>
      <c r="S232" s="3" t="str">
        <f>VLOOKUP('carnet metrologique'!B232,[2]Initial!$B$10:$D$2189,3,FALSE)</f>
        <v>INT</v>
      </c>
      <c r="T232" s="3"/>
      <c r="U232" s="3">
        <f>VLOOKUP(B232,[2]Initial!$B$10:$E$2189,4,FALSE)</f>
        <v>155</v>
      </c>
      <c r="V232" s="1">
        <f>VLOOKUP(B232,[2]Initial!$B$10:$F$2189,5,FALSE)</f>
        <v>2872</v>
      </c>
      <c r="Z232" s="1" t="str">
        <f>VLOOKUP(F232,[1]Feuil1!$P$13:$R$1333,3,FALSE)</f>
        <v>Les Calades, 26470 LA MOTTE CHALANCON</v>
      </c>
    </row>
    <row r="233" spans="2:26" x14ac:dyDescent="0.25">
      <c r="B233" s="2" t="s">
        <v>1473</v>
      </c>
      <c r="C233" s="2" t="s">
        <v>1474</v>
      </c>
      <c r="D233" s="3" t="s">
        <v>243</v>
      </c>
      <c r="E233" s="3" t="s">
        <v>1475</v>
      </c>
      <c r="F233" s="3" t="str">
        <f>VLOOKUP(D233,[1]Feuil1!$D$11:$E$1333,2,FALSE)</f>
        <v>2016-002-000270</v>
      </c>
      <c r="G233" s="3" t="s">
        <v>1476</v>
      </c>
      <c r="H233" s="3" t="str">
        <f>VLOOKUP(C233,[2]Initial!$B$10:$D$2189,3,FALSE)&amp;", 26470 LA MOTTE CHALANCON"</f>
        <v xml:space="preserve">  Les Calades, 26470 LA MOTTE CHALANCON</v>
      </c>
      <c r="I233" s="3" t="s">
        <v>246</v>
      </c>
      <c r="J233" s="3">
        <v>397</v>
      </c>
      <c r="K233" s="3"/>
      <c r="L233" s="3"/>
      <c r="M233" s="3"/>
      <c r="N233" s="3"/>
      <c r="O233" s="3"/>
      <c r="P233" s="3"/>
      <c r="Q233" s="3"/>
      <c r="R233" s="3">
        <v>3030</v>
      </c>
      <c r="S233" s="3" t="str">
        <f>VLOOKUP('carnet metrologique'!B233,[2]Initial!$B$10:$D$2189,3,FALSE)</f>
        <v>INT</v>
      </c>
      <c r="T233" s="3"/>
      <c r="U233" s="3">
        <f>VLOOKUP(B233,[2]Initial!$B$10:$E$2189,4,FALSE)</f>
        <v>0</v>
      </c>
      <c r="V233" s="1">
        <f>VLOOKUP(B233,[2]Initial!$B$10:$F$2189,5,FALSE)</f>
        <v>198</v>
      </c>
      <c r="Z233" s="1" t="str">
        <f>VLOOKUP(F233,[1]Feuil1!$P$13:$R$1333,3,FALSE)</f>
        <v>Les Calades, 26470 LA MOTTE CHALANCON</v>
      </c>
    </row>
    <row r="234" spans="2:26" x14ac:dyDescent="0.25">
      <c r="B234" s="2" t="s">
        <v>1477</v>
      </c>
      <c r="C234" s="2" t="s">
        <v>1478</v>
      </c>
      <c r="D234" s="3" t="s">
        <v>1254</v>
      </c>
      <c r="E234" s="3" t="s">
        <v>1479</v>
      </c>
      <c r="F234" s="3" t="str">
        <f>VLOOKUP(D234,[1]Feuil1!$D$11:$E$1333,2,FALSE)</f>
        <v>2016-002-000334</v>
      </c>
      <c r="G234" s="3" t="s">
        <v>1480</v>
      </c>
      <c r="H234" s="3" t="str">
        <f>VLOOKUP(C234,[2]Initial!$B$10:$D$2189,3,FALSE)&amp;", 26470 LA MOTTE CHALANCON"</f>
        <v xml:space="preserve">  Les Calades, 26470 LA MOTTE CHALANCON</v>
      </c>
      <c r="I234" s="3" t="s">
        <v>246</v>
      </c>
      <c r="J234" s="3" t="s">
        <v>1481</v>
      </c>
      <c r="K234" s="3">
        <v>2006</v>
      </c>
      <c r="L234" s="3"/>
      <c r="M234" s="3"/>
      <c r="N234" s="3"/>
      <c r="O234" s="3"/>
      <c r="P234" s="3"/>
      <c r="Q234" s="3"/>
      <c r="R234" s="3">
        <v>3740</v>
      </c>
      <c r="S234" s="3"/>
      <c r="T234" s="3"/>
      <c r="U234" s="3">
        <f>VLOOKUP(B234,[2]Initial!$B$10:$E$2189,4,FALSE)</f>
        <v>586</v>
      </c>
      <c r="V234" s="1">
        <f>VLOOKUP(B234,[2]Initial!$B$10:$F$2189,5,FALSE)</f>
        <v>0</v>
      </c>
      <c r="Z234" s="1" t="str">
        <f>VLOOKUP(F234,[1]Feuil1!$P$13:$R$1333,3,FALSE)</f>
        <v>Les Calades, 26470 LA MOTTE CHALANCON</v>
      </c>
    </row>
    <row r="235" spans="2:26" x14ac:dyDescent="0.25">
      <c r="B235" s="2" t="s">
        <v>1482</v>
      </c>
      <c r="C235" s="2" t="s">
        <v>1483</v>
      </c>
      <c r="D235" s="3" t="s">
        <v>1153</v>
      </c>
      <c r="E235" s="3" t="s">
        <v>1484</v>
      </c>
      <c r="F235" s="3" t="str">
        <f>VLOOKUP(D235,[1]Feuil1!$D$11:$E$1333,2,FALSE)</f>
        <v>2016-002-000133</v>
      </c>
      <c r="G235" s="3" t="s">
        <v>1485</v>
      </c>
      <c r="H235" s="3" t="str">
        <f>VLOOKUP(C235,[2]Initial!$B$10:$D$2189,3,FALSE)&amp;", 26470 LA MOTTE CHALANCON"</f>
        <v xml:space="preserve">  , 26470 LA MOTTE CHALANCON</v>
      </c>
      <c r="I235" s="3" t="s">
        <v>28</v>
      </c>
      <c r="J235" s="3" t="s">
        <v>1486</v>
      </c>
      <c r="K235" s="3"/>
      <c r="L235" s="3"/>
      <c r="M235" s="3"/>
      <c r="N235" s="3"/>
      <c r="O235" s="3"/>
      <c r="P235" s="3"/>
      <c r="Q235" s="3"/>
      <c r="R235" s="3">
        <v>0</v>
      </c>
      <c r="S235" s="3" t="str">
        <f>VLOOKUP('carnet metrologique'!B235,[2]Initial!$B$10:$D$2189,3,FALSE)</f>
        <v>INT</v>
      </c>
      <c r="T235" s="3"/>
      <c r="U235" s="3">
        <f>VLOOKUP(B235,[2]Initial!$B$10:$E$2189,4,FALSE)</f>
        <v>23</v>
      </c>
      <c r="V235" s="1">
        <f>VLOOKUP(B235,[2]Initial!$B$10:$F$2189,5,FALSE)</f>
        <v>398</v>
      </c>
      <c r="Z235" s="1" t="str">
        <f>VLOOKUP(F235,[1]Feuil1!$P$13:$R$1333,3,FALSE)</f>
        <v>place des aires, 26470 LA MOTTE  CHALANCON</v>
      </c>
    </row>
    <row r="236" spans="2:26" x14ac:dyDescent="0.25">
      <c r="B236" s="2" t="s">
        <v>1487</v>
      </c>
      <c r="C236" s="2" t="s">
        <v>1488</v>
      </c>
      <c r="D236" s="3" t="s">
        <v>1489</v>
      </c>
      <c r="E236" s="3" t="s">
        <v>1490</v>
      </c>
      <c r="F236" s="3" t="str">
        <f>VLOOKUP(D236,[1]Feuil1!$D$11:$E$1333,2,FALSE)</f>
        <v>2016-002-000128</v>
      </c>
      <c r="G236" s="3" t="s">
        <v>1490</v>
      </c>
      <c r="H236" s="3" t="str">
        <f>VLOOKUP(C236,[2]Initial!$B$10:$D$2189,3,FALSE)&amp;", 26470 LA MOTTE CHALANCON"</f>
        <v xml:space="preserve">  , 26470 LA MOTTE CHALANCON</v>
      </c>
      <c r="I236" s="3" t="s">
        <v>28</v>
      </c>
      <c r="J236" s="3" t="s">
        <v>1491</v>
      </c>
      <c r="K236" s="3">
        <v>2008</v>
      </c>
      <c r="L236" s="3"/>
      <c r="M236" s="3"/>
      <c r="N236" s="3"/>
      <c r="O236" s="3"/>
      <c r="P236" s="3"/>
      <c r="Q236" s="3"/>
      <c r="R236" s="3">
        <v>4700</v>
      </c>
      <c r="S236" s="3"/>
      <c r="T236" s="3"/>
      <c r="U236" s="3">
        <f>VLOOKUP(B236,[2]Initial!$B$10:$E$2189,4,FALSE)</f>
        <v>454</v>
      </c>
      <c r="V236" s="1">
        <f>VLOOKUP(B236,[2]Initial!$B$10:$F$2189,5,FALSE)</f>
        <v>0</v>
      </c>
      <c r="Z236" s="1" t="str">
        <f>VLOOKUP(F236,[1]Feuil1!$P$13:$R$1333,3,FALSE)</f>
        <v>LES ISCLES, 26470 LA MOTTE  CHALANCON</v>
      </c>
    </row>
    <row r="237" spans="2:26" x14ac:dyDescent="0.25">
      <c r="B237" s="2" t="s">
        <v>1492</v>
      </c>
      <c r="C237" s="2" t="s">
        <v>1493</v>
      </c>
      <c r="D237" s="3" t="s">
        <v>1494</v>
      </c>
      <c r="E237" s="3" t="s">
        <v>1495</v>
      </c>
      <c r="F237" s="3" t="e">
        <f>VLOOKUP(D237,[1]Feuil1!$D$11:$E$1333,2,FALSE)</f>
        <v>#N/A</v>
      </c>
      <c r="G237" s="3" t="s">
        <v>1496</v>
      </c>
      <c r="H237" s="3" t="str">
        <f>VLOOKUP(C237,[2]Initial!$B$10:$D$2189,3,FALSE)&amp;", 26470 LA MOTTE CHALANCON"</f>
        <v xml:space="preserve">  , 26470 LA MOTTE CHALANCON</v>
      </c>
      <c r="I237" s="3" t="s">
        <v>28</v>
      </c>
      <c r="J237" s="3" t="s">
        <v>1497</v>
      </c>
      <c r="K237" s="3">
        <v>2012</v>
      </c>
      <c r="L237" s="3"/>
      <c r="M237" s="3"/>
      <c r="N237" s="3"/>
      <c r="O237" s="3"/>
      <c r="P237" s="3"/>
      <c r="Q237" s="3"/>
      <c r="R237" s="3">
        <v>4790</v>
      </c>
      <c r="S237" s="3"/>
      <c r="T237" s="3"/>
      <c r="U237" s="3">
        <f>VLOOKUP(B237,[2]Initial!$B$10:$E$2189,4,FALSE)</f>
        <v>70</v>
      </c>
      <c r="V237" s="1">
        <f>VLOOKUP(B237,[2]Initial!$B$10:$F$2189,5,FALSE)</f>
        <v>0</v>
      </c>
      <c r="W237" s="1" t="s">
        <v>650</v>
      </c>
      <c r="Z237" s="1" t="e">
        <f>VLOOKUP(F237,[1]Feuil1!$P$13:$R$1333,3,FALSE)</f>
        <v>#N/A</v>
      </c>
    </row>
    <row r="238" spans="2:26" x14ac:dyDescent="0.25">
      <c r="B238" s="2" t="s">
        <v>1498</v>
      </c>
      <c r="C238" s="2" t="s">
        <v>1499</v>
      </c>
      <c r="D238" s="3" t="s">
        <v>633</v>
      </c>
      <c r="E238" s="3" t="s">
        <v>1500</v>
      </c>
      <c r="F238" s="3" t="str">
        <f>VLOOKUP(D238,[1]Feuil1!$D$11:$E$1333,2,FALSE)</f>
        <v>2016-002-000322</v>
      </c>
      <c r="G238" s="3" t="s">
        <v>1501</v>
      </c>
      <c r="H238" s="3" t="str">
        <f>VLOOKUP(C238,[2]Initial!$B$10:$D$2189,3,FALSE)&amp;", 26470 LA MOTTE CHALANCON"</f>
        <v xml:space="preserve">  , 26470 LA MOTTE CHALANCON</v>
      </c>
      <c r="I238" s="3" t="s">
        <v>28</v>
      </c>
      <c r="J238" s="3" t="s">
        <v>1502</v>
      </c>
      <c r="K238" s="3">
        <v>2002</v>
      </c>
      <c r="L238" s="3"/>
      <c r="M238" s="3"/>
      <c r="N238" s="3"/>
      <c r="O238" s="3"/>
      <c r="P238" s="3"/>
      <c r="Q238" s="3"/>
      <c r="R238" s="3">
        <v>4330</v>
      </c>
      <c r="S238" s="3" t="str">
        <f>VLOOKUP('carnet metrologique'!B238,[2]Initial!$B$10:$D$2189,3,FALSE)</f>
        <v>INT</v>
      </c>
      <c r="T238" s="3"/>
      <c r="U238" s="3">
        <f>VLOOKUP(B238,[2]Initial!$B$10:$E$2189,4,FALSE)</f>
        <v>82</v>
      </c>
      <c r="V238" s="1">
        <f>VLOOKUP(B238,[2]Initial!$B$10:$F$2189,5,FALSE)</f>
        <v>724</v>
      </c>
      <c r="Z238" s="1" t="str">
        <f>VLOOKUP(F238,[1]Feuil1!$P$13:$R$1333,3,FALSE)</f>
        <v>Grande rue, 26470 LA MOTTE CHALANCON DROME</v>
      </c>
    </row>
    <row r="239" spans="2:26" x14ac:dyDescent="0.25">
      <c r="B239" s="2" t="s">
        <v>1503</v>
      </c>
      <c r="C239" s="2" t="s">
        <v>1504</v>
      </c>
      <c r="D239" s="3" t="s">
        <v>1505</v>
      </c>
      <c r="E239" s="3" t="s">
        <v>1506</v>
      </c>
      <c r="F239" s="3" t="str">
        <f>VLOOKUP(D239,[1]Feuil1!$D$11:$E$1333,2,FALSE)</f>
        <v>2016-002-000023</v>
      </c>
      <c r="G239" s="3" t="s">
        <v>1507</v>
      </c>
      <c r="H239" s="3" t="str">
        <f>VLOOKUP(C239,[2]Initial!$B$10:$D$2189,3,FALSE)&amp;", 26470 LA MOTTE CHALANCON"</f>
        <v xml:space="preserve">  , 26470 LA MOTTE CHALANCON</v>
      </c>
      <c r="I239" s="3" t="s">
        <v>28</v>
      </c>
      <c r="J239" s="3" t="s">
        <v>1508</v>
      </c>
      <c r="K239" s="3">
        <v>2002</v>
      </c>
      <c r="L239" s="3"/>
      <c r="M239" s="3"/>
      <c r="N239" s="3"/>
      <c r="O239" s="3"/>
      <c r="P239" s="3"/>
      <c r="Q239" s="3"/>
      <c r="R239" s="3">
        <v>4340</v>
      </c>
      <c r="S239" s="3" t="str">
        <f>VLOOKUP('carnet metrologique'!B239,[2]Initial!$B$10:$D$2189,3,FALSE)</f>
        <v>EXT</v>
      </c>
      <c r="T239" s="3"/>
      <c r="U239" s="3">
        <f>VLOOKUP(B239,[2]Initial!$B$10:$E$2189,4,FALSE)</f>
        <v>82</v>
      </c>
      <c r="V239" s="1">
        <f>VLOOKUP(B239,[2]Initial!$B$10:$F$2189,5,FALSE)</f>
        <v>1144</v>
      </c>
      <c r="Z239" s="1" t="str">
        <f>VLOOKUP(F239,[1]Feuil1!$P$13:$R$1333,3,FALSE)</f>
        <v xml:space="preserve"> LE VILLAGE, 26240 PONSAS</v>
      </c>
    </row>
    <row r="240" spans="2:26" x14ac:dyDescent="0.25">
      <c r="B240" s="2" t="s">
        <v>1509</v>
      </c>
      <c r="C240" s="2" t="s">
        <v>1510</v>
      </c>
      <c r="D240" s="3" t="s">
        <v>1511</v>
      </c>
      <c r="E240" s="3" t="s">
        <v>1512</v>
      </c>
      <c r="F240" s="3" t="str">
        <f>VLOOKUP(D240,[1]Feuil1!$D$11:$E$1333,2,FALSE)</f>
        <v>2016-002-000081</v>
      </c>
      <c r="G240" s="3" t="s">
        <v>1513</v>
      </c>
      <c r="H240" s="3" t="str">
        <f>VLOOKUP(C240,[2]Initial!$B$10:$D$2189,3,FALSE)&amp;", 26470 LA MOTTE CHALANCON"</f>
        <v xml:space="preserve">  , 26470 LA MOTTE CHALANCON</v>
      </c>
      <c r="I240" s="3" t="s">
        <v>28</v>
      </c>
      <c r="J240" s="3" t="s">
        <v>1514</v>
      </c>
      <c r="K240" s="3">
        <v>2003</v>
      </c>
      <c r="L240" s="3"/>
      <c r="M240" s="3"/>
      <c r="N240" s="3"/>
      <c r="O240" s="3"/>
      <c r="P240" s="3"/>
      <c r="Q240" s="3"/>
      <c r="R240" s="3">
        <v>4380</v>
      </c>
      <c r="S240" s="3" t="str">
        <f>VLOOKUP('carnet metrologique'!B240,[2]Initial!$B$10:$D$2189,3,FALSE)</f>
        <v>EXT</v>
      </c>
      <c r="T240" s="3"/>
      <c r="U240" s="3">
        <f>VLOOKUP(B240,[2]Initial!$B$10:$E$2189,4,FALSE)</f>
        <v>3</v>
      </c>
      <c r="V240" s="1">
        <f>VLOOKUP(B240,[2]Initial!$B$10:$F$2189,5,FALSE)</f>
        <v>63</v>
      </c>
      <c r="Z240" s="1" t="str">
        <f>VLOOKUP(F240,[1]Feuil1!$P$13:$R$1333,3,FALSE)</f>
        <v>, 26470 LA MOTTE  CHALANCON</v>
      </c>
    </row>
    <row r="241" spans="2:26" x14ac:dyDescent="0.25">
      <c r="B241" s="2" t="s">
        <v>1515</v>
      </c>
      <c r="C241" s="2" t="s">
        <v>1516</v>
      </c>
      <c r="D241" s="3" t="s">
        <v>1517</v>
      </c>
      <c r="E241" s="3" t="s">
        <v>1518</v>
      </c>
      <c r="F241" s="3" t="str">
        <f>VLOOKUP(D241,[1]Feuil1!$D$11:$E$1333,2,FALSE)</f>
        <v>2016-002-000080</v>
      </c>
      <c r="G241" s="3" t="s">
        <v>1519</v>
      </c>
      <c r="H241" s="3" t="str">
        <f>VLOOKUP(C241,[2]Initial!$B$10:$D$2189,3,FALSE)&amp;", 26470 LA MOTTE CHALANCON"</f>
        <v xml:space="preserve">  , 26470 LA MOTTE CHALANCON</v>
      </c>
      <c r="I241" s="3" t="s">
        <v>28</v>
      </c>
      <c r="J241" s="3" t="s">
        <v>1520</v>
      </c>
      <c r="K241" s="3">
        <v>2003</v>
      </c>
      <c r="L241" s="3"/>
      <c r="M241" s="3"/>
      <c r="N241" s="3"/>
      <c r="O241" s="3"/>
      <c r="P241" s="3"/>
      <c r="Q241" s="3"/>
      <c r="R241" s="3">
        <v>4400</v>
      </c>
      <c r="S241" s="3" t="str">
        <f>VLOOKUP('carnet metrologique'!B241,[2]Initial!$B$10:$D$2189,3,FALSE)</f>
        <v>EXT</v>
      </c>
      <c r="T241" s="3"/>
      <c r="U241" s="3">
        <f>VLOOKUP(B241,[2]Initial!$B$10:$E$2189,4,FALSE)</f>
        <v>21</v>
      </c>
      <c r="V241" s="1">
        <f>VLOOKUP(B241,[2]Initial!$B$10:$F$2189,5,FALSE)</f>
        <v>172</v>
      </c>
      <c r="Z241" s="1" t="str">
        <f>VLOOKUP(F241,[1]Feuil1!$P$13:$R$1333,3,FALSE)</f>
        <v>54 RUE BARONCELLI DE JAVON, 84810 AUBIGNAN</v>
      </c>
    </row>
    <row r="242" spans="2:26" x14ac:dyDescent="0.25">
      <c r="B242" s="2" t="s">
        <v>1521</v>
      </c>
      <c r="C242" s="2" t="s">
        <v>1522</v>
      </c>
      <c r="D242" s="3" t="s">
        <v>1523</v>
      </c>
      <c r="E242" s="3" t="s">
        <v>1524</v>
      </c>
      <c r="F242" s="3" t="str">
        <f>VLOOKUP(D242,[1]Feuil1!$D$11:$E$1333,2,FALSE)</f>
        <v>2016-002-000260</v>
      </c>
      <c r="G242" s="3" t="s">
        <v>1525</v>
      </c>
      <c r="H242" s="3" t="str">
        <f>VLOOKUP(C242,[2]Initial!$B$10:$D$2189,3,FALSE)&amp;", 26470 LA MOTTE CHALANCON"</f>
        <v xml:space="preserve">  , 26470 LA MOTTE CHALANCON</v>
      </c>
      <c r="I242" s="3" t="s">
        <v>28</v>
      </c>
      <c r="J242" s="3" t="s">
        <v>1526</v>
      </c>
      <c r="K242" s="3">
        <v>2003</v>
      </c>
      <c r="L242" s="3"/>
      <c r="M242" s="3"/>
      <c r="N242" s="3"/>
      <c r="O242" s="3"/>
      <c r="P242" s="3"/>
      <c r="Q242" s="3"/>
      <c r="R242" s="3">
        <v>4450</v>
      </c>
      <c r="S242" s="3" t="str">
        <f>VLOOKUP('carnet metrologique'!B242,[2]Initial!$B$10:$D$2189,3,FALSE)</f>
        <v>EXT</v>
      </c>
      <c r="T242" s="3"/>
      <c r="U242" s="3">
        <f>VLOOKUP(B242,[2]Initial!$B$10:$E$2189,4,FALSE)</f>
        <v>94</v>
      </c>
      <c r="V242" s="1">
        <f>VLOOKUP(B242,[2]Initial!$B$10:$F$2189,5,FALSE)</f>
        <v>1895</v>
      </c>
      <c r="Z242" s="1" t="str">
        <f>VLOOKUP(F242,[1]Feuil1!$P$13:$R$1333,3,FALSE)</f>
        <v>Le Collet, 26470 LA MOTTE CHALANCON</v>
      </c>
    </row>
    <row r="243" spans="2:26" x14ac:dyDescent="0.25">
      <c r="B243" s="2" t="s">
        <v>1527</v>
      </c>
      <c r="C243" s="2" t="s">
        <v>1528</v>
      </c>
      <c r="D243" s="3" t="s">
        <v>1529</v>
      </c>
      <c r="E243" s="3" t="s">
        <v>1530</v>
      </c>
      <c r="F243" s="3" t="e">
        <f>VLOOKUP(D243,[1]Feuil1!$D$11:$E$1333,2,FALSE)</f>
        <v>#N/A</v>
      </c>
      <c r="G243" s="3" t="s">
        <v>1531</v>
      </c>
      <c r="H243" s="3" t="str">
        <f>VLOOKUP(C243,[2]Initial!$B$10:$D$2189,3,FALSE)&amp;", 26470 LA MOTTE CHALANCON"</f>
        <v xml:space="preserve">  , 26470 LA MOTTE CHALANCON</v>
      </c>
      <c r="I243" s="3" t="s">
        <v>28</v>
      </c>
      <c r="J243" s="3" t="s">
        <v>1532</v>
      </c>
      <c r="K243" s="3"/>
      <c r="L243" s="3"/>
      <c r="M243" s="3"/>
      <c r="N243" s="3"/>
      <c r="O243" s="3"/>
      <c r="P243" s="3"/>
      <c r="Q243" s="3"/>
      <c r="R243" s="3">
        <v>4470</v>
      </c>
      <c r="S243" s="3" t="str">
        <f>VLOOKUP('carnet metrologique'!B243,[2]Initial!$B$10:$D$2189,3,FALSE)</f>
        <v>INT</v>
      </c>
      <c r="T243" s="3"/>
      <c r="U243" s="3">
        <f>VLOOKUP(B243,[2]Initial!$B$10:$E$2189,4,FALSE)</f>
        <v>0</v>
      </c>
      <c r="V243" s="1">
        <f>VLOOKUP(B243,[2]Initial!$B$10:$F$2189,5,FALSE)</f>
        <v>846</v>
      </c>
      <c r="W243" s="1" t="s">
        <v>56</v>
      </c>
      <c r="Z243" s="1" t="e">
        <f>VLOOKUP(F243,[1]Feuil1!$P$13:$R$1333,3,FALSE)</f>
        <v>#N/A</v>
      </c>
    </row>
    <row r="244" spans="2:26" x14ac:dyDescent="0.25">
      <c r="B244" s="2" t="s">
        <v>1533</v>
      </c>
      <c r="C244" s="2" t="s">
        <v>1534</v>
      </c>
      <c r="D244" s="3" t="s">
        <v>1422</v>
      </c>
      <c r="E244" s="3" t="s">
        <v>1535</v>
      </c>
      <c r="F244" s="3" t="str">
        <f>VLOOKUP(D244,[1]Feuil1!$D$11:$E$1333,2,FALSE)</f>
        <v>2016-002-000344</v>
      </c>
      <c r="G244" s="3" t="s">
        <v>1536</v>
      </c>
      <c r="H244" s="3" t="str">
        <f>VLOOKUP(C244,[2]Initial!$B$10:$D$2189,3,FALSE)&amp;", 26470 LA MOTTE CHALANCON"</f>
        <v xml:space="preserve">  , 26470 LA MOTTE CHALANCON</v>
      </c>
      <c r="I244" s="3" t="s">
        <v>28</v>
      </c>
      <c r="J244" s="3" t="s">
        <v>1537</v>
      </c>
      <c r="K244" s="3">
        <v>2006</v>
      </c>
      <c r="L244" s="3"/>
      <c r="M244" s="3"/>
      <c r="N244" s="3"/>
      <c r="O244" s="3"/>
      <c r="P244" s="3"/>
      <c r="Q244" s="3"/>
      <c r="R244" s="3">
        <v>4480</v>
      </c>
      <c r="S244" s="3" t="str">
        <f>VLOOKUP('carnet metrologique'!B244,[2]Initial!$B$10:$D$2189,3,FALSE)</f>
        <v>EXT</v>
      </c>
      <c r="T244" s="3"/>
      <c r="U244" s="3">
        <f>VLOOKUP(B244,[2]Initial!$B$10:$E$2189,4,FALSE)</f>
        <v>0</v>
      </c>
      <c r="V244" s="1">
        <f>VLOOKUP(B244,[2]Initial!$B$10:$F$2189,5,FALSE)</f>
        <v>0</v>
      </c>
      <c r="Z244" s="1" t="str">
        <f>VLOOKUP(F244,[1]Feuil1!$P$13:$R$1333,3,FALSE)</f>
        <v>LA BAUSSE, 26470 LA MOTTE CHALANCON</v>
      </c>
    </row>
    <row r="245" spans="2:26" x14ac:dyDescent="0.25">
      <c r="B245" s="2" t="s">
        <v>1538</v>
      </c>
      <c r="C245" s="2" t="s">
        <v>1539</v>
      </c>
      <c r="D245" s="3" t="s">
        <v>1540</v>
      </c>
      <c r="E245" s="3" t="s">
        <v>1541</v>
      </c>
      <c r="F245" s="3" t="e">
        <f>VLOOKUP(D245,[1]Feuil1!$D$11:$E$1333,2,FALSE)</f>
        <v>#N/A</v>
      </c>
      <c r="G245" s="3" t="s">
        <v>1542</v>
      </c>
      <c r="H245" s="3" t="str">
        <f>VLOOKUP(C245,[2]Initial!$B$10:$D$2189,3,FALSE)&amp;", 26470 LA MOTTE CHALANCON"</f>
        <v xml:space="preserve">  , 26470 LA MOTTE CHALANCON</v>
      </c>
      <c r="I245" s="3" t="s">
        <v>28</v>
      </c>
      <c r="J245" s="3" t="s">
        <v>1543</v>
      </c>
      <c r="K245" s="3">
        <v>2003</v>
      </c>
      <c r="L245" s="3"/>
      <c r="M245" s="3"/>
      <c r="N245" s="3"/>
      <c r="O245" s="3"/>
      <c r="P245" s="3"/>
      <c r="Q245" s="3"/>
      <c r="R245" s="3">
        <v>4490</v>
      </c>
      <c r="S245" s="3" t="str">
        <f>VLOOKUP('carnet metrologique'!B245,[2]Initial!$B$10:$D$2189,3,FALSE)</f>
        <v>INT</v>
      </c>
      <c r="T245" s="3"/>
      <c r="U245" s="3">
        <f>VLOOKUP(B245,[2]Initial!$B$10:$E$2189,4,FALSE)</f>
        <v>0</v>
      </c>
      <c r="V245" s="1">
        <f>VLOOKUP(B245,[2]Initial!$B$10:$F$2189,5,FALSE)</f>
        <v>513</v>
      </c>
      <c r="W245" s="1" t="s">
        <v>56</v>
      </c>
      <c r="Z245" s="1" t="e">
        <f>VLOOKUP(F245,[1]Feuil1!$P$13:$R$1333,3,FALSE)</f>
        <v>#N/A</v>
      </c>
    </row>
    <row r="246" spans="2:26" x14ac:dyDescent="0.25">
      <c r="B246" s="2" t="s">
        <v>1544</v>
      </c>
      <c r="C246" s="2" t="s">
        <v>1545</v>
      </c>
      <c r="D246" s="3" t="s">
        <v>1546</v>
      </c>
      <c r="E246" s="3" t="s">
        <v>1547</v>
      </c>
      <c r="F246" s="3" t="str">
        <f>VLOOKUP(D246,[1]Feuil1!$D$11:$E$1333,2,FALSE)</f>
        <v>2016-002-000159</v>
      </c>
      <c r="G246" s="3" t="s">
        <v>1548</v>
      </c>
      <c r="H246" s="3" t="str">
        <f>VLOOKUP(C246,[2]Initial!$B$10:$D$2189,3,FALSE)&amp;", 26470 LA MOTTE CHALANCON"</f>
        <v xml:space="preserve">  , 26470 LA MOTTE CHALANCON</v>
      </c>
      <c r="I246" s="3" t="s">
        <v>28</v>
      </c>
      <c r="J246" s="3" t="s">
        <v>1549</v>
      </c>
      <c r="K246" s="3">
        <v>2008</v>
      </c>
      <c r="L246" s="3"/>
      <c r="M246" s="3"/>
      <c r="N246" s="3"/>
      <c r="O246" s="3"/>
      <c r="P246" s="3"/>
      <c r="Q246" s="3"/>
      <c r="R246" s="3">
        <v>4530</v>
      </c>
      <c r="S246" s="3" t="str">
        <f>VLOOKUP('carnet metrologique'!B246,[2]Initial!$B$10:$D$2189,3,FALSE)</f>
        <v>EXT</v>
      </c>
      <c r="T246" s="3"/>
      <c r="U246" s="3">
        <f>VLOOKUP(B246,[2]Initial!$B$10:$E$2189,4,FALSE)</f>
        <v>77</v>
      </c>
      <c r="V246" s="1">
        <f>VLOOKUP(B246,[2]Initial!$B$10:$F$2189,5,FALSE)</f>
        <v>576</v>
      </c>
      <c r="Z246" s="1" t="str">
        <f>VLOOKUP(F246,[1]Feuil1!$P$13:$R$1333,3,FALSE)</f>
        <v xml:space="preserve"> LES AIRES, 26470 LA MOTTE  CHALANCON</v>
      </c>
    </row>
    <row r="247" spans="2:26" x14ac:dyDescent="0.25">
      <c r="B247" s="2" t="s">
        <v>1550</v>
      </c>
      <c r="C247" s="2" t="s">
        <v>1551</v>
      </c>
      <c r="D247" s="3" t="s">
        <v>1552</v>
      </c>
      <c r="E247" s="3" t="s">
        <v>1553</v>
      </c>
      <c r="F247" s="3" t="str">
        <f>VLOOKUP(D247,[1]Feuil1!$D$11:$E$1333,2,FALSE)</f>
        <v>2016-002-000016</v>
      </c>
      <c r="G247" s="3" t="s">
        <v>1554</v>
      </c>
      <c r="H247" s="3" t="str">
        <f>VLOOKUP(C247,[2]Initial!$B$10:$D$2189,3,FALSE)&amp;", 26470 LA MOTTE CHALANCON"</f>
        <v xml:space="preserve">  , 26470 LA MOTTE CHALANCON</v>
      </c>
      <c r="I247" s="3" t="s">
        <v>28</v>
      </c>
      <c r="J247" s="3">
        <v>77418</v>
      </c>
      <c r="K247" s="3"/>
      <c r="L247" s="3"/>
      <c r="M247" s="3"/>
      <c r="N247" s="3"/>
      <c r="O247" s="3"/>
      <c r="P247" s="3"/>
      <c r="Q247" s="3"/>
      <c r="R247" s="3">
        <v>4550</v>
      </c>
      <c r="S247" s="3" t="str">
        <f>VLOOKUP('carnet metrologique'!B247,[2]Initial!$B$10:$D$2189,3,FALSE)</f>
        <v xml:space="preserve">EXT FACE A LA </v>
      </c>
      <c r="T247" s="3"/>
      <c r="U247" s="3">
        <f>VLOOKUP(B247,[2]Initial!$B$10:$E$2189,4,FALSE)</f>
        <v>11</v>
      </c>
      <c r="V247" s="1">
        <f>VLOOKUP(B247,[2]Initial!$B$10:$F$2189,5,FALSE)</f>
        <v>141</v>
      </c>
      <c r="Z247" s="1" t="str">
        <f>VLOOKUP(F247,[1]Feuil1!$P$13:$R$1333,3,FALSE)</f>
        <v xml:space="preserve"> 583 RUE JEAN JACQUES Rousseau I. GREEN, 1630 ST GENIS POUILLY</v>
      </c>
    </row>
    <row r="248" spans="2:26" x14ac:dyDescent="0.25">
      <c r="B248" s="2" t="s">
        <v>1555</v>
      </c>
      <c r="C248" s="2" t="s">
        <v>1556</v>
      </c>
      <c r="D248" s="3" t="s">
        <v>1557</v>
      </c>
      <c r="E248" s="3" t="s">
        <v>1558</v>
      </c>
      <c r="F248" s="3" t="str">
        <f>VLOOKUP(D248,[1]Feuil1!$D$11:$E$1333,2,FALSE)</f>
        <v>2016-002-000060</v>
      </c>
      <c r="G248" s="3" t="s">
        <v>1559</v>
      </c>
      <c r="H248" s="3" t="str">
        <f>VLOOKUP(C248,[2]Initial!$B$10:$D$2189,3,FALSE)&amp;", 26470 LA MOTTE CHALANCON"</f>
        <v xml:space="preserve">  , 26470 LA MOTTE CHALANCON</v>
      </c>
      <c r="I248" s="3" t="s">
        <v>28</v>
      </c>
      <c r="J248" s="3" t="s">
        <v>1560</v>
      </c>
      <c r="K248" s="3">
        <v>2008</v>
      </c>
      <c r="L248" s="3"/>
      <c r="M248" s="3"/>
      <c r="N248" s="3"/>
      <c r="O248" s="3"/>
      <c r="P248" s="3"/>
      <c r="Q248" s="3"/>
      <c r="R248" s="3">
        <v>4620</v>
      </c>
      <c r="S248" s="3"/>
      <c r="T248" s="3"/>
      <c r="U248" s="3">
        <f>VLOOKUP(B248,[2]Initial!$B$10:$E$2189,4,FALSE)</f>
        <v>96</v>
      </c>
      <c r="V248" s="1">
        <f>VLOOKUP(B248,[2]Initial!$B$10:$F$2189,5,FALSE)</f>
        <v>0</v>
      </c>
      <c r="Z248" s="1" t="str">
        <f>VLOOKUP(F248,[1]Feuil1!$P$13:$R$1333,3,FALSE)</f>
        <v>19 BOULEVARD FAIDHERBE, 13012 MARSEILLE</v>
      </c>
    </row>
    <row r="249" spans="2:26" x14ac:dyDescent="0.25">
      <c r="B249" s="2" t="s">
        <v>1561</v>
      </c>
      <c r="C249" s="2" t="s">
        <v>1562</v>
      </c>
      <c r="D249" s="3" t="s">
        <v>1563</v>
      </c>
      <c r="E249" s="3" t="s">
        <v>1564</v>
      </c>
      <c r="F249" s="3" t="str">
        <f>VLOOKUP(D249,[1]Feuil1!$D$11:$E$1333,2,FALSE)</f>
        <v>2016-002-000020</v>
      </c>
      <c r="G249" s="3" t="s">
        <v>1565</v>
      </c>
      <c r="H249" s="3" t="str">
        <f>VLOOKUP(C249,[2]Initial!$B$10:$D$2189,3,FALSE)&amp;", 26470 LA MOTTE CHALANCON"</f>
        <v xml:space="preserve">  , 26470 LA MOTTE CHALANCON</v>
      </c>
      <c r="I249" s="3" t="s">
        <v>28</v>
      </c>
      <c r="J249" s="3" t="s">
        <v>1566</v>
      </c>
      <c r="K249" s="3">
        <v>2008</v>
      </c>
      <c r="L249" s="3"/>
      <c r="M249" s="3"/>
      <c r="N249" s="3"/>
      <c r="O249" s="3"/>
      <c r="P249" s="3"/>
      <c r="Q249" s="3"/>
      <c r="R249" s="3">
        <v>4630</v>
      </c>
      <c r="S249" s="3"/>
      <c r="T249" s="3"/>
      <c r="U249" s="3">
        <f>VLOOKUP(B249,[2]Initial!$B$10:$E$2189,4,FALSE)</f>
        <v>255</v>
      </c>
      <c r="V249" s="1">
        <f>VLOOKUP(B249,[2]Initial!$B$10:$F$2189,5,FALSE)</f>
        <v>0</v>
      </c>
      <c r="Z249" s="1" t="str">
        <f>VLOOKUP(F249,[1]Feuil1!$P$13:$R$1333,3,FALSE)</f>
        <v>GD RUE, 26470 LA MOTTE  CHALANCON</v>
      </c>
    </row>
    <row r="250" spans="2:26" x14ac:dyDescent="0.25">
      <c r="B250" s="2" t="s">
        <v>1567</v>
      </c>
      <c r="C250" s="2" t="s">
        <v>1568</v>
      </c>
      <c r="D250" s="3" t="s">
        <v>481</v>
      </c>
      <c r="E250" s="3" t="s">
        <v>1569</v>
      </c>
      <c r="F250" s="3" t="str">
        <f>VLOOKUP(D250,[1]Feuil1!$D$11:$E$1333,2,FALSE)</f>
        <v>2016-002-000142</v>
      </c>
      <c r="G250" s="3" t="s">
        <v>1570</v>
      </c>
      <c r="H250" s="3" t="str">
        <f>VLOOKUP(C250,[2]Initial!$B$10:$D$2189,3,FALSE)&amp;", 26470 LA MOTTE CHALANCON"</f>
        <v xml:space="preserve">  , 26470 LA MOTTE CHALANCON</v>
      </c>
      <c r="I250" s="3" t="s">
        <v>28</v>
      </c>
      <c r="J250" s="3" t="s">
        <v>1571</v>
      </c>
      <c r="K250" s="3">
        <v>2008</v>
      </c>
      <c r="L250" s="3"/>
      <c r="M250" s="3"/>
      <c r="N250" s="3"/>
      <c r="O250" s="3"/>
      <c r="P250" s="3"/>
      <c r="Q250" s="3"/>
      <c r="R250" s="3">
        <v>4640</v>
      </c>
      <c r="S250" s="3" t="str">
        <f>VLOOKUP('carnet metrologique'!B250,[2]Initial!$B$10:$D$2189,3,FALSE)</f>
        <v>INT</v>
      </c>
      <c r="T250" s="3"/>
      <c r="U250" s="3">
        <f>VLOOKUP(B250,[2]Initial!$B$10:$E$2189,4,FALSE)</f>
        <v>8</v>
      </c>
      <c r="V250" s="1">
        <f>VLOOKUP(B250,[2]Initial!$B$10:$F$2189,5,FALSE)</f>
        <v>96</v>
      </c>
      <c r="Z250" s="1" t="str">
        <f>VLOOKUP(F250,[1]Feuil1!$P$13:$R$1333,3,FALSE)</f>
        <v xml:space="preserve"> 146 allée de la Libération, 42153 RIORGES</v>
      </c>
    </row>
    <row r="251" spans="2:26" x14ac:dyDescent="0.25">
      <c r="B251" s="2" t="s">
        <v>1572</v>
      </c>
      <c r="C251" s="2" t="s">
        <v>1573</v>
      </c>
      <c r="D251" s="3" t="s">
        <v>1574</v>
      </c>
      <c r="E251" s="3" t="s">
        <v>1575</v>
      </c>
      <c r="F251" s="3" t="str">
        <f>VLOOKUP(D251,[1]Feuil1!$D$11:$E$1333,2,FALSE)</f>
        <v>2016-002-000332</v>
      </c>
      <c r="G251" s="3" t="s">
        <v>1576</v>
      </c>
      <c r="H251" s="3" t="str">
        <f>VLOOKUP(C251,[2]Initial!$B$10:$D$2189,3,FALSE)&amp;", 26470 LA MOTTE CHALANCON"</f>
        <v xml:space="preserve">  , 26470 LA MOTTE CHALANCON</v>
      </c>
      <c r="I251" s="3" t="s">
        <v>28</v>
      </c>
      <c r="J251" s="3" t="s">
        <v>1577</v>
      </c>
      <c r="K251" s="3">
        <v>2008</v>
      </c>
      <c r="L251" s="3"/>
      <c r="M251" s="3"/>
      <c r="N251" s="3"/>
      <c r="O251" s="3"/>
      <c r="P251" s="3"/>
      <c r="Q251" s="3"/>
      <c r="R251" s="3">
        <v>4680</v>
      </c>
      <c r="S251" s="3"/>
      <c r="T251" s="3"/>
      <c r="U251" s="3">
        <f>VLOOKUP(B251,[2]Initial!$B$10:$E$2189,4,FALSE)</f>
        <v>136</v>
      </c>
      <c r="V251" s="1">
        <f>VLOOKUP(B251,[2]Initial!$B$10:$F$2189,5,FALSE)</f>
        <v>0</v>
      </c>
      <c r="Z251" s="1" t="str">
        <f>VLOOKUP(F251,[1]Feuil1!$P$13:$R$1333,3,FALSE)</f>
        <v xml:space="preserve"> 50 RUE DES LEUPS, 26470 LA MOTTE CHALANCON</v>
      </c>
    </row>
    <row r="252" spans="2:26" x14ac:dyDescent="0.25">
      <c r="B252" s="2" t="s">
        <v>1578</v>
      </c>
      <c r="C252" s="2" t="s">
        <v>1579</v>
      </c>
      <c r="D252" s="3" t="s">
        <v>1580</v>
      </c>
      <c r="E252" s="3" t="s">
        <v>1581</v>
      </c>
      <c r="F252" s="3" t="str">
        <f>VLOOKUP(D252,[1]Feuil1!$D$11:$E$1333,2,FALSE)</f>
        <v>2016-002-000282</v>
      </c>
      <c r="G252" s="3" t="s">
        <v>1582</v>
      </c>
      <c r="H252" s="3" t="str">
        <f>VLOOKUP(C252,[2]Initial!$B$10:$D$2189,3,FALSE)&amp;", 26470 LA MOTTE CHALANCON"</f>
        <v xml:space="preserve">  , 26470 LA MOTTE CHALANCON</v>
      </c>
      <c r="I252" s="3" t="s">
        <v>28</v>
      </c>
      <c r="J252" s="3" t="s">
        <v>1583</v>
      </c>
      <c r="K252" s="3"/>
      <c r="L252" s="3"/>
      <c r="M252" s="3"/>
      <c r="N252" s="3"/>
      <c r="O252" s="3"/>
      <c r="P252" s="3"/>
      <c r="Q252" s="3"/>
      <c r="R252" s="3">
        <v>4710</v>
      </c>
      <c r="S252" s="3"/>
      <c r="T252" s="3"/>
      <c r="U252" s="3">
        <f>VLOOKUP(B252,[2]Initial!$B$10:$E$2189,4,FALSE)</f>
        <v>7</v>
      </c>
      <c r="V252" s="1">
        <f>VLOOKUP(B252,[2]Initial!$B$10:$F$2189,5,FALSE)</f>
        <v>0</v>
      </c>
      <c r="Z252" s="1" t="str">
        <f>VLOOKUP(F252,[1]Feuil1!$P$13:$R$1333,3,FALSE)</f>
        <v>, 26470 LA MOTTE  CHALANCON</v>
      </c>
    </row>
    <row r="253" spans="2:26" x14ac:dyDescent="0.25">
      <c r="B253" s="2" t="s">
        <v>1584</v>
      </c>
      <c r="C253" s="2" t="s">
        <v>1585</v>
      </c>
      <c r="D253" s="3" t="s">
        <v>1586</v>
      </c>
      <c r="E253" s="3" t="s">
        <v>1587</v>
      </c>
      <c r="F253" s="3" t="str">
        <f>VLOOKUP(D253,[1]Feuil1!$D$11:$E$1333,2,FALSE)</f>
        <v>2016-002-000013</v>
      </c>
      <c r="G253" s="3" t="s">
        <v>1588</v>
      </c>
      <c r="H253" s="3" t="str">
        <f>VLOOKUP(C253,[2]Initial!$B$10:$D$2189,3,FALSE)&amp;", 26470 LA MOTTE CHALANCON"</f>
        <v xml:space="preserve">  , 26470 LA MOTTE CHALANCON</v>
      </c>
      <c r="I253" s="3" t="s">
        <v>28</v>
      </c>
      <c r="J253" s="3">
        <v>163587</v>
      </c>
      <c r="K253" s="3"/>
      <c r="L253" s="3"/>
      <c r="M253" s="3"/>
      <c r="N253" s="3"/>
      <c r="O253" s="3"/>
      <c r="P253" s="3"/>
      <c r="Q253" s="3"/>
      <c r="R253" s="3">
        <v>4740</v>
      </c>
      <c r="S253" s="3"/>
      <c r="T253" s="3"/>
      <c r="U253" s="3">
        <f>VLOOKUP(B253,[2]Initial!$B$10:$E$2189,4,FALSE)</f>
        <v>3005</v>
      </c>
      <c r="V253" s="1">
        <f>VLOOKUP(B253,[2]Initial!$B$10:$F$2189,5,FALSE)</f>
        <v>0</v>
      </c>
      <c r="Z253" s="1" t="str">
        <f>VLOOKUP(F253,[1]Feuil1!$P$13:$R$1333,3,FALSE)</f>
        <v>Chemin de Fontouvière, 26470 LA MOTTE  CHALANCON</v>
      </c>
    </row>
    <row r="254" spans="2:26" x14ac:dyDescent="0.25">
      <c r="B254" s="2" t="s">
        <v>1589</v>
      </c>
      <c r="C254" s="2" t="s">
        <v>1590</v>
      </c>
      <c r="D254" s="3" t="s">
        <v>1591</v>
      </c>
      <c r="E254" s="3" t="s">
        <v>1592</v>
      </c>
      <c r="F254" s="3" t="str">
        <f>VLOOKUP(D254,[1]Feuil1!$D$11:$E$1333,2,FALSE)</f>
        <v>2016-002-000154</v>
      </c>
      <c r="G254" s="3" t="s">
        <v>1593</v>
      </c>
      <c r="H254" s="3" t="str">
        <f>VLOOKUP(C254,[2]Initial!$B$10:$D$2189,3,FALSE)&amp;", 26470 LA MOTTE CHALANCON"</f>
        <v xml:space="preserve">  , 26470 LA MOTTE CHALANCON</v>
      </c>
      <c r="I254" s="3" t="s">
        <v>28</v>
      </c>
      <c r="J254" s="3" t="s">
        <v>1594</v>
      </c>
      <c r="K254" s="3">
        <v>2012</v>
      </c>
      <c r="L254" s="3"/>
      <c r="M254" s="3"/>
      <c r="N254" s="3"/>
      <c r="O254" s="3"/>
      <c r="P254" s="3"/>
      <c r="Q254" s="3"/>
      <c r="R254" s="3">
        <v>4750</v>
      </c>
      <c r="S254" s="3"/>
      <c r="T254" s="3"/>
      <c r="U254" s="3">
        <f>VLOOKUP(B254,[2]Initial!$B$10:$E$2189,4,FALSE)</f>
        <v>323</v>
      </c>
      <c r="V254" s="1">
        <f>VLOOKUP(B254,[2]Initial!$B$10:$F$2189,5,FALSE)</f>
        <v>0</v>
      </c>
      <c r="Z254" s="1" t="str">
        <f>VLOOKUP(F254,[1]Feuil1!$P$13:$R$1333,3,FALSE)</f>
        <v xml:space="preserve"> LE COLLET, 26470 LA MOTTE  CHALANCON</v>
      </c>
    </row>
    <row r="255" spans="2:26" x14ac:dyDescent="0.25">
      <c r="B255" s="2" t="s">
        <v>1595</v>
      </c>
      <c r="C255" s="2" t="s">
        <v>1596</v>
      </c>
      <c r="D255" s="3" t="s">
        <v>1597</v>
      </c>
      <c r="E255" s="3" t="s">
        <v>1598</v>
      </c>
      <c r="F255" s="3" t="str">
        <f>VLOOKUP(D255,[1]Feuil1!$D$11:$E$1333,2,FALSE)</f>
        <v>2016-002-000276</v>
      </c>
      <c r="G255" s="3" t="s">
        <v>1599</v>
      </c>
      <c r="H255" s="3" t="str">
        <f>VLOOKUP(C255,[2]Initial!$B$10:$D$2189,3,FALSE)&amp;", 26470 LA MOTTE CHALANCON"</f>
        <v xml:space="preserve">  , 26470 LA MOTTE CHALANCON</v>
      </c>
      <c r="I255" s="3" t="s">
        <v>28</v>
      </c>
      <c r="J255" s="3" t="s">
        <v>1600</v>
      </c>
      <c r="K255" s="3">
        <v>1972</v>
      </c>
      <c r="L255" s="3"/>
      <c r="M255" s="3"/>
      <c r="N255" s="3"/>
      <c r="O255" s="3"/>
      <c r="P255" s="3"/>
      <c r="Q255" s="3"/>
      <c r="R255" s="3">
        <v>4760</v>
      </c>
      <c r="S255" s="3"/>
      <c r="T255" s="3"/>
      <c r="U255" s="3">
        <f>VLOOKUP(B255,[2]Initial!$B$10:$E$2189,4,FALSE)</f>
        <v>1172</v>
      </c>
      <c r="V255" s="1">
        <f>VLOOKUP(B255,[2]Initial!$B$10:$F$2189,5,FALSE)</f>
        <v>0</v>
      </c>
      <c r="Z255" s="1" t="str">
        <f>VLOOKUP(F255,[1]Feuil1!$P$13:$R$1333,3,FALSE)</f>
        <v>67 QUAI BOISSY D'ANGLAS, 78380 BOUGIVAL</v>
      </c>
    </row>
    <row r="256" spans="2:26" x14ac:dyDescent="0.25">
      <c r="B256" s="2" t="s">
        <v>1601</v>
      </c>
      <c r="C256" s="2" t="s">
        <v>1602</v>
      </c>
      <c r="D256" s="3" t="s">
        <v>1603</v>
      </c>
      <c r="E256" s="3" t="s">
        <v>1604</v>
      </c>
      <c r="F256" s="3" t="e">
        <f>VLOOKUP(D256,[1]Feuil1!$D$11:$E$1333,2,FALSE)</f>
        <v>#N/A</v>
      </c>
      <c r="G256" s="3" t="s">
        <v>1605</v>
      </c>
      <c r="H256" s="3" t="str">
        <f>VLOOKUP(C256,[2]Initial!$B$10:$D$2189,3,FALSE)&amp;", 26470 LA MOTTE CHALANCON"</f>
        <v xml:space="preserve">   Lieu dit "les Mottins", 26470 LA MOTTE CHALANCON</v>
      </c>
      <c r="I256" s="3" t="s">
        <v>1606</v>
      </c>
      <c r="J256" s="3" t="s">
        <v>1607</v>
      </c>
      <c r="K256" s="3"/>
      <c r="L256" s="3"/>
      <c r="M256" s="3"/>
      <c r="N256" s="3"/>
      <c r="O256" s="3"/>
      <c r="P256" s="3"/>
      <c r="Q256" s="3"/>
      <c r="R256" s="3">
        <v>0</v>
      </c>
      <c r="S256" s="3"/>
      <c r="T256" s="3"/>
      <c r="U256" s="3">
        <f>VLOOKUP(B256,[2]Initial!$B$10:$E$2189,4,FALSE)</f>
        <v>0</v>
      </c>
      <c r="V256" s="1">
        <f>VLOOKUP(B256,[2]Initial!$B$10:$F$2189,5,FALSE)</f>
        <v>0</v>
      </c>
      <c r="W256" s="1" t="s">
        <v>56</v>
      </c>
      <c r="Z256" s="1" t="e">
        <f>VLOOKUP(F256,[1]Feuil1!$P$13:$R$1333,3,FALSE)</f>
        <v>#N/A</v>
      </c>
    </row>
    <row r="257" spans="2:26" x14ac:dyDescent="0.25">
      <c r="B257" s="2" t="s">
        <v>1608</v>
      </c>
      <c r="C257" s="2" t="s">
        <v>1609</v>
      </c>
      <c r="D257" s="3" t="s">
        <v>1610</v>
      </c>
      <c r="E257" s="3" t="s">
        <v>1611</v>
      </c>
      <c r="F257" s="3" t="str">
        <f>VLOOKUP(D257,[1]Feuil1!$D$11:$E$1333,2,FALSE)</f>
        <v>2016-002-000197</v>
      </c>
      <c r="G257" s="3" t="s">
        <v>1612</v>
      </c>
      <c r="H257" s="3" t="str">
        <f>VLOOKUP(C257,[2]Initial!$B$10:$D$2189,3,FALSE)&amp;", 26470 LA MOTTE CHALANCON"</f>
        <v xml:space="preserve">  Le moulin, 26470 LA MOTTE CHALANCON</v>
      </c>
      <c r="I257" s="3" t="s">
        <v>1101</v>
      </c>
      <c r="J257" s="3" t="s">
        <v>1613</v>
      </c>
      <c r="K257" s="3"/>
      <c r="L257" s="3"/>
      <c r="M257" s="3"/>
      <c r="N257" s="3"/>
      <c r="O257" s="3"/>
      <c r="P257" s="3"/>
      <c r="Q257" s="3"/>
      <c r="R257" s="3">
        <v>0</v>
      </c>
      <c r="S257" s="3"/>
      <c r="T257" s="3"/>
      <c r="U257" s="3">
        <f>VLOOKUP(B257,[2]Initial!$B$10:$E$2189,4,FALSE)</f>
        <v>0</v>
      </c>
      <c r="V257" s="1">
        <f>VLOOKUP(B257,[2]Initial!$B$10:$F$2189,5,FALSE)</f>
        <v>0</v>
      </c>
      <c r="Z257" s="1" t="str">
        <f>VLOOKUP(F257,[1]Feuil1!$P$13:$R$1333,3,FALSE)</f>
        <v>9 rue de la station, 59493 VILLENEUVE D'ASQ</v>
      </c>
    </row>
    <row r="258" spans="2:26" x14ac:dyDescent="0.25">
      <c r="B258" s="2" t="s">
        <v>1614</v>
      </c>
      <c r="C258" s="2" t="s">
        <v>1615</v>
      </c>
      <c r="D258" s="3" t="s">
        <v>1616</v>
      </c>
      <c r="E258" s="3" t="s">
        <v>1617</v>
      </c>
      <c r="F258" s="3" t="str">
        <f>VLOOKUP(D258,[1]Feuil1!$D$11:$E$1333,2,FALSE)</f>
        <v>2016-002-000247</v>
      </c>
      <c r="G258" s="3" t="s">
        <v>1618</v>
      </c>
      <c r="H258" s="3" t="str">
        <f>VLOOKUP(C258,[2]Initial!$B$10:$D$2189,3,FALSE)&amp;", 26470 LA MOTTE CHALANCON"</f>
        <v xml:space="preserve">  , 26470 LA MOTTE CHALANCON</v>
      </c>
      <c r="I258" s="3" t="s">
        <v>28</v>
      </c>
      <c r="J258" s="3">
        <v>407</v>
      </c>
      <c r="K258" s="3"/>
      <c r="L258" s="3"/>
      <c r="M258" s="3"/>
      <c r="N258" s="3"/>
      <c r="O258" s="3"/>
      <c r="P258" s="3"/>
      <c r="Q258" s="3"/>
      <c r="R258" s="3">
        <v>2810</v>
      </c>
      <c r="S258" s="3"/>
      <c r="T258" s="3"/>
      <c r="U258" s="3">
        <f>VLOOKUP(B258,[2]Initial!$B$10:$E$2189,4,FALSE)</f>
        <v>3830</v>
      </c>
      <c r="V258" s="1">
        <f>VLOOKUP(B258,[2]Initial!$B$10:$F$2189,5,FALSE)</f>
        <v>0</v>
      </c>
      <c r="Z258" s="1" t="str">
        <f>VLOOKUP(F258,[1]Feuil1!$P$13:$R$1333,3,FALSE)</f>
        <v>Mairie place des Ecoles, 26470 LA MOTTE  CHALANCON</v>
      </c>
    </row>
    <row r="259" spans="2:26" x14ac:dyDescent="0.25">
      <c r="B259" s="2" t="s">
        <v>1619</v>
      </c>
      <c r="C259" s="2" t="s">
        <v>1620</v>
      </c>
      <c r="D259" s="3" t="s">
        <v>1621</v>
      </c>
      <c r="E259" s="3" t="s">
        <v>1622</v>
      </c>
      <c r="F259" s="3" t="str">
        <f>VLOOKUP(D259,[1]Feuil1!$D$11:$E$1333,2,FALSE)</f>
        <v>2016-002-000139</v>
      </c>
      <c r="G259" s="3" t="s">
        <v>1623</v>
      </c>
      <c r="H259" s="3" t="str">
        <f>VLOOKUP(C259,[2]Initial!$B$10:$D$2189,3,FALSE)&amp;", 26470 LA MOTTE CHALANCON"</f>
        <v xml:space="preserve">  Place de la Liberté, 26470 LA MOTTE CHALANCON</v>
      </c>
      <c r="I259" s="3" t="s">
        <v>1624</v>
      </c>
      <c r="J259" s="3" t="s">
        <v>1625</v>
      </c>
      <c r="K259" s="3">
        <v>1996</v>
      </c>
      <c r="L259" s="3"/>
      <c r="M259" s="3"/>
      <c r="N259" s="3"/>
      <c r="O259" s="3"/>
      <c r="P259" s="3"/>
      <c r="Q259" s="3"/>
      <c r="R259" s="3">
        <v>1740</v>
      </c>
      <c r="S259" s="3" t="str">
        <f>VLOOKUP('carnet metrologique'!B259,[2]Initial!$B$10:$D$2189,3,FALSE)</f>
        <v>INT</v>
      </c>
      <c r="T259" s="3"/>
      <c r="U259" s="3">
        <f>VLOOKUP(B259,[2]Initial!$B$10:$E$2189,4,FALSE)</f>
        <v>95</v>
      </c>
      <c r="V259" s="1">
        <f>VLOOKUP(B259,[2]Initial!$B$10:$F$2189,5,FALSE)</f>
        <v>2052</v>
      </c>
      <c r="Z259" s="1" t="str">
        <f>VLOOKUP(F259,[1]Feuil1!$P$13:$R$1333,3,FALSE)</f>
        <v>Place de la Liberté, 26470 LA MOTTE CHALANCON</v>
      </c>
    </row>
    <row r="260" spans="2:26" x14ac:dyDescent="0.25">
      <c r="B260" s="2" t="s">
        <v>1626</v>
      </c>
      <c r="C260" s="2" t="s">
        <v>1627</v>
      </c>
      <c r="D260" s="3" t="s">
        <v>1628</v>
      </c>
      <c r="E260" s="3" t="s">
        <v>1629</v>
      </c>
      <c r="F260" s="3" t="str">
        <f>VLOOKUP(D260,[1]Feuil1!$D$11:$E$1333,2,FALSE)</f>
        <v>2016-002-000135</v>
      </c>
      <c r="G260" s="3" t="s">
        <v>1630</v>
      </c>
      <c r="H260" s="3" t="str">
        <f>VLOOKUP(C260,[2]Initial!$B$10:$D$2189,3,FALSE)&amp;", 26470 LA MOTTE CHALANCON"</f>
        <v xml:space="preserve">  rue du Coquillon, 26470 LA MOTTE CHALANCON</v>
      </c>
      <c r="I260" s="3" t="s">
        <v>1631</v>
      </c>
      <c r="J260" s="3">
        <v>247</v>
      </c>
      <c r="K260" s="3"/>
      <c r="L260" s="3"/>
      <c r="M260" s="3"/>
      <c r="N260" s="3"/>
      <c r="O260" s="3"/>
      <c r="P260" s="3"/>
      <c r="Q260" s="3"/>
      <c r="R260" s="3">
        <v>3490</v>
      </c>
      <c r="S260" s="3" t="str">
        <f>VLOOKUP('carnet metrologique'!B260,[2]Initial!$B$10:$D$2189,3,FALSE)</f>
        <v>INT</v>
      </c>
      <c r="T260" s="3"/>
      <c r="U260" s="3">
        <f>VLOOKUP(B260,[2]Initial!$B$10:$E$2189,4,FALSE)</f>
        <v>0</v>
      </c>
      <c r="V260" s="1">
        <f>VLOOKUP(B260,[2]Initial!$B$10:$F$2189,5,FALSE)</f>
        <v>3638</v>
      </c>
      <c r="Z260" s="1" t="str">
        <f>VLOOKUP(F260,[1]Feuil1!$P$13:$R$1333,3,FALSE)</f>
        <v>11 BOULEVARD HENRI BARBUSSE, 26170 BUIS LES BARONNIES</v>
      </c>
    </row>
    <row r="261" spans="2:26" x14ac:dyDescent="0.25">
      <c r="B261" s="2" t="s">
        <v>1632</v>
      </c>
      <c r="C261" s="2" t="s">
        <v>1633</v>
      </c>
      <c r="D261" s="3" t="s">
        <v>1628</v>
      </c>
      <c r="E261" s="3" t="s">
        <v>1634</v>
      </c>
      <c r="F261" s="3" t="str">
        <f>VLOOKUP(D261,[1]Feuil1!$D$11:$E$1333,2,FALSE)</f>
        <v>2016-002-000135</v>
      </c>
      <c r="G261" s="3" t="s">
        <v>1630</v>
      </c>
      <c r="H261" s="3" t="str">
        <f>VLOOKUP(C261,[2]Initial!$B$10:$D$2189,3,FALSE)&amp;", 26470 LA MOTTE CHALANCON"</f>
        <v xml:space="preserve">  rue du Coquillon, 26470 LA MOTTE CHALANCON</v>
      </c>
      <c r="I261" s="3" t="s">
        <v>1631</v>
      </c>
      <c r="J261" s="3">
        <v>248</v>
      </c>
      <c r="K261" s="3"/>
      <c r="L261" s="3"/>
      <c r="M261" s="3"/>
      <c r="N261" s="3"/>
      <c r="O261" s="3"/>
      <c r="P261" s="3"/>
      <c r="Q261" s="3"/>
      <c r="R261" s="3">
        <v>3480</v>
      </c>
      <c r="S261" s="3" t="str">
        <f>VLOOKUP('carnet metrologique'!B261,[2]Initial!$B$10:$D$2189,3,FALSE)</f>
        <v>INT</v>
      </c>
      <c r="T261" s="3"/>
      <c r="U261" s="3">
        <f>VLOOKUP(B261,[2]Initial!$B$10:$E$2189,4,FALSE)</f>
        <v>0</v>
      </c>
      <c r="V261" s="1">
        <f>VLOOKUP(B261,[2]Initial!$B$10:$F$2189,5,FALSE)</f>
        <v>3969</v>
      </c>
      <c r="Z261" s="1" t="str">
        <f>VLOOKUP(F261,[1]Feuil1!$P$13:$R$1333,3,FALSE)</f>
        <v>11 BOULEVARD HENRI BARBUSSE, 26170 BUIS LES BARONNIES</v>
      </c>
    </row>
    <row r="262" spans="2:26" x14ac:dyDescent="0.25">
      <c r="B262" s="2" t="s">
        <v>1635</v>
      </c>
      <c r="C262" s="2" t="s">
        <v>1636</v>
      </c>
      <c r="D262" s="3" t="s">
        <v>1637</v>
      </c>
      <c r="E262" s="3" t="s">
        <v>1638</v>
      </c>
      <c r="F262" s="3" t="str">
        <f>VLOOKUP(D262,[1]Feuil1!$D$11:$E$1333,2,FALSE)</f>
        <v>2016-002-000196</v>
      </c>
      <c r="G262" s="3" t="s">
        <v>1630</v>
      </c>
      <c r="H262" s="3" t="str">
        <f>VLOOKUP(C262,[2]Initial!$B$10:$D$2189,3,FALSE)&amp;", 26470 LA MOTTE CHALANCON"</f>
        <v xml:space="preserve">  , 26470 LA MOTTE CHALANCON</v>
      </c>
      <c r="I262" s="3" t="s">
        <v>28</v>
      </c>
      <c r="J262" s="3" t="s">
        <v>1639</v>
      </c>
      <c r="K262" s="3">
        <v>1997</v>
      </c>
      <c r="L262" s="3"/>
      <c r="M262" s="3"/>
      <c r="N262" s="3"/>
      <c r="O262" s="3"/>
      <c r="P262" s="3"/>
      <c r="Q262" s="3"/>
      <c r="R262" s="3">
        <v>2130</v>
      </c>
      <c r="S262" s="3" t="str">
        <f>VLOOKUP('carnet metrologique'!B262,[2]Initial!$B$10:$D$2189,3,FALSE)</f>
        <v>INT</v>
      </c>
      <c r="T262" s="3"/>
      <c r="U262" s="3">
        <f>VLOOKUP(B262,[2]Initial!$B$10:$E$2189,4,FALSE)</f>
        <v>38</v>
      </c>
      <c r="V262" s="1">
        <f>VLOOKUP(B262,[2]Initial!$B$10:$F$2189,5,FALSE)</f>
        <v>1413</v>
      </c>
      <c r="Z262" s="1" t="str">
        <f>VLOOKUP(F262,[1]Feuil1!$P$13:$R$1333,3,FALSE)</f>
        <v>S/A ATMP DE LA DROME 28 RUE DUCATEZ, 26200 MONTELIMAR</v>
      </c>
    </row>
    <row r="263" spans="2:26" x14ac:dyDescent="0.25">
      <c r="B263" s="2" t="s">
        <v>1640</v>
      </c>
      <c r="C263" s="2" t="s">
        <v>1641</v>
      </c>
      <c r="D263" s="3" t="s">
        <v>1642</v>
      </c>
      <c r="E263" s="3" t="s">
        <v>1643</v>
      </c>
      <c r="F263" s="3" t="str">
        <f>VLOOKUP(D263,[1]Feuil1!$D$11:$E$1333,2,FALSE)</f>
        <v>2016-002-000156</v>
      </c>
      <c r="G263" s="3" t="s">
        <v>1630</v>
      </c>
      <c r="H263" s="3" t="str">
        <f>VLOOKUP(C263,[2]Initial!$B$10:$D$2189,3,FALSE)&amp;", 26470 LA MOTTE CHALANCON"</f>
        <v xml:space="preserve">  Grande Rue, 26470 LA MOTTE CHALANCON</v>
      </c>
      <c r="I263" s="3" t="s">
        <v>167</v>
      </c>
      <c r="J263" s="3" t="s">
        <v>1644</v>
      </c>
      <c r="K263" s="3">
        <v>1996</v>
      </c>
      <c r="L263" s="3"/>
      <c r="M263" s="3"/>
      <c r="N263" s="3"/>
      <c r="O263" s="3"/>
      <c r="P263" s="3"/>
      <c r="Q263" s="3"/>
      <c r="R263" s="3">
        <v>2770</v>
      </c>
      <c r="S263" s="3" t="str">
        <f>VLOOKUP('carnet metrologique'!B263,[2]Initial!$B$10:$D$2189,3,FALSE)</f>
        <v>INT</v>
      </c>
      <c r="T263" s="3"/>
      <c r="U263" s="3">
        <f>VLOOKUP(B263,[2]Initial!$B$10:$E$2189,4,FALSE)</f>
        <v>32</v>
      </c>
      <c r="V263" s="1">
        <f>VLOOKUP(B263,[2]Initial!$B$10:$F$2189,5,FALSE)</f>
        <v>1390</v>
      </c>
      <c r="Z263" s="1" t="str">
        <f>VLOOKUP(F263,[1]Feuil1!$P$13:$R$1333,3,FALSE)</f>
        <v>Per Gregaard Hansen Jernbanegade 6 DANEMARK, 4291 RUDS VEDBY</v>
      </c>
    </row>
    <row r="264" spans="2:26" x14ac:dyDescent="0.25">
      <c r="B264" s="2" t="s">
        <v>1645</v>
      </c>
      <c r="C264" s="2" t="s">
        <v>1646</v>
      </c>
      <c r="D264" s="3" t="s">
        <v>1647</v>
      </c>
      <c r="E264" s="3" t="s">
        <v>1648</v>
      </c>
      <c r="F264" s="3" t="str">
        <f>VLOOKUP(D264,[1]Feuil1!$D$11:$E$1333,2,FALSE)</f>
        <v>2016-002-000362</v>
      </c>
      <c r="G264" s="3" t="s">
        <v>1649</v>
      </c>
      <c r="H264" s="3" t="str">
        <f>VLOOKUP(C264,[2]Initial!$B$10:$D$2189,3,FALSE)&amp;", 26470 LA MOTTE CHALANCON"</f>
        <v xml:space="preserve">  , 26470 LA MOTTE CHALANCON</v>
      </c>
      <c r="I264" s="3" t="s">
        <v>28</v>
      </c>
      <c r="J264" s="3" t="s">
        <v>1650</v>
      </c>
      <c r="K264" s="3">
        <v>1988</v>
      </c>
      <c r="L264" s="3"/>
      <c r="M264" s="3"/>
      <c r="N264" s="3"/>
      <c r="O264" s="3"/>
      <c r="P264" s="3"/>
      <c r="Q264" s="3"/>
      <c r="R264" s="3">
        <v>4000</v>
      </c>
      <c r="S264" s="3" t="str">
        <f>VLOOKUP('carnet metrologique'!B264,[2]Initial!$B$10:$D$2189,3,FALSE)</f>
        <v>EXT DERRIERE</v>
      </c>
      <c r="T264" s="3"/>
      <c r="U264" s="3">
        <f>VLOOKUP(B264,[2]Initial!$B$10:$E$2189,4,FALSE)</f>
        <v>1</v>
      </c>
      <c r="V264" s="1">
        <f>VLOOKUP(B264,[2]Initial!$B$10:$F$2189,5,FALSE)</f>
        <v>372</v>
      </c>
      <c r="Z264" s="1" t="str">
        <f>VLOOKUP(F264,[1]Feuil1!$P$13:$R$1333,3,FALSE)</f>
        <v>Place des Ecoles, 26470 LA MOTTE CHALANCON</v>
      </c>
    </row>
    <row r="265" spans="2:26" x14ac:dyDescent="0.25">
      <c r="B265" s="2" t="s">
        <v>1651</v>
      </c>
      <c r="C265" s="2" t="s">
        <v>1652</v>
      </c>
      <c r="D265" s="3" t="s">
        <v>1653</v>
      </c>
      <c r="E265" s="3" t="s">
        <v>1654</v>
      </c>
      <c r="F265" s="3" t="e">
        <f>VLOOKUP(D265,[1]Feuil1!$D$11:$E$1333,2,FALSE)</f>
        <v>#N/A</v>
      </c>
      <c r="G265" s="3" t="s">
        <v>1649</v>
      </c>
      <c r="H265" s="3" t="str">
        <f>VLOOKUP(C265,[2]Initial!$B$10:$D$2189,3,FALSE)&amp;", 26470 LA MOTTE CHALANCON"</f>
        <v xml:space="preserve">  PLACE DE L'AMITIE, 26470 LA MOTTE CHALANCON</v>
      </c>
      <c r="I265" s="3" t="s">
        <v>1655</v>
      </c>
      <c r="J265" s="3">
        <v>323</v>
      </c>
      <c r="K265" s="3"/>
      <c r="L265" s="3"/>
      <c r="M265" s="3"/>
      <c r="N265" s="3"/>
      <c r="O265" s="3"/>
      <c r="P265" s="3"/>
      <c r="Q265" s="3"/>
      <c r="R265" s="3">
        <v>1690</v>
      </c>
      <c r="S265" s="3"/>
      <c r="T265" s="3"/>
      <c r="U265" s="3">
        <f>VLOOKUP(B265,[2]Initial!$B$10:$E$2189,4,FALSE)</f>
        <v>3658</v>
      </c>
      <c r="V265" s="1">
        <f>VLOOKUP(B265,[2]Initial!$B$10:$F$2189,5,FALSE)</f>
        <v>0</v>
      </c>
      <c r="W265" s="1" t="s">
        <v>650</v>
      </c>
      <c r="Z265" s="1" t="e">
        <f>VLOOKUP(F265,[1]Feuil1!$P$13:$R$1333,3,FALSE)</f>
        <v>#N/A</v>
      </c>
    </row>
    <row r="266" spans="2:26" x14ac:dyDescent="0.25">
      <c r="B266" s="2" t="s">
        <v>1656</v>
      </c>
      <c r="C266" s="2" t="s">
        <v>1657</v>
      </c>
      <c r="D266" s="3" t="s">
        <v>1653</v>
      </c>
      <c r="E266" s="3" t="s">
        <v>1658</v>
      </c>
      <c r="F266" s="3" t="e">
        <f>VLOOKUP(D266,[1]Feuil1!$D$11:$E$1333,2,FALSE)</f>
        <v>#N/A</v>
      </c>
      <c r="G266" s="3" t="s">
        <v>1649</v>
      </c>
      <c r="H266" s="3" t="str">
        <f>VLOOKUP(C266,[2]Initial!$B$10:$D$2189,3,FALSE)&amp;", 26470 LA MOTTE CHALANCON"</f>
        <v xml:space="preserve">  PLACE DE L'AMITIE, 26470 LA MOTTE CHALANCON</v>
      </c>
      <c r="I266" s="3" t="s">
        <v>1655</v>
      </c>
      <c r="J266" s="3" t="s">
        <v>1659</v>
      </c>
      <c r="K266" s="3">
        <v>2003</v>
      </c>
      <c r="L266" s="3"/>
      <c r="M266" s="3"/>
      <c r="N266" s="3"/>
      <c r="O266" s="3"/>
      <c r="P266" s="3"/>
      <c r="Q266" s="3"/>
      <c r="R266" s="3">
        <v>1680</v>
      </c>
      <c r="S266" s="3"/>
      <c r="T266" s="3"/>
      <c r="U266" s="3">
        <f>VLOOKUP(B266,[2]Initial!$B$10:$E$2189,4,FALSE)</f>
        <v>248</v>
      </c>
      <c r="V266" s="1">
        <f>VLOOKUP(B266,[2]Initial!$B$10:$F$2189,5,FALSE)</f>
        <v>0</v>
      </c>
      <c r="W266" s="1" t="s">
        <v>650</v>
      </c>
      <c r="Z266" s="1" t="e">
        <f>VLOOKUP(F266,[1]Feuil1!$P$13:$R$1333,3,FALSE)</f>
        <v>#N/A</v>
      </c>
    </row>
    <row r="267" spans="2:26" x14ac:dyDescent="0.25">
      <c r="B267" s="2" t="s">
        <v>1660</v>
      </c>
      <c r="C267" s="2" t="s">
        <v>1661</v>
      </c>
      <c r="D267" s="3" t="s">
        <v>1653</v>
      </c>
      <c r="E267" s="3" t="s">
        <v>1662</v>
      </c>
      <c r="F267" s="3" t="e">
        <f>VLOOKUP(D267,[1]Feuil1!$D$11:$E$1333,2,FALSE)</f>
        <v>#N/A</v>
      </c>
      <c r="G267" s="3" t="s">
        <v>1663</v>
      </c>
      <c r="H267" s="3" t="str">
        <f>VLOOKUP(C267,[2]Initial!$B$10:$D$2189,3,FALSE)&amp;", 26470 LA MOTTE CHALANCON"</f>
        <v xml:space="preserve">  PLACE DE L'AMITIE, 26470 LA MOTTE CHALANCON</v>
      </c>
      <c r="I267" s="3" t="s">
        <v>1655</v>
      </c>
      <c r="J267" s="3">
        <v>15677</v>
      </c>
      <c r="K267" s="3"/>
      <c r="L267" s="3"/>
      <c r="M267" s="3"/>
      <c r="N267" s="3"/>
      <c r="O267" s="3"/>
      <c r="P267" s="3"/>
      <c r="Q267" s="3"/>
      <c r="R267" s="3">
        <v>1660</v>
      </c>
      <c r="S267" s="3"/>
      <c r="T267" s="3"/>
      <c r="U267" s="3">
        <f>VLOOKUP(B267,[2]Initial!$B$10:$E$2189,4,FALSE)</f>
        <v>1880</v>
      </c>
      <c r="V267" s="1">
        <f>VLOOKUP(B267,[2]Initial!$B$10:$F$2189,5,FALSE)</f>
        <v>0</v>
      </c>
      <c r="W267" s="1" t="s">
        <v>650</v>
      </c>
      <c r="Z267" s="1" t="e">
        <f>VLOOKUP(F267,[1]Feuil1!$P$13:$R$1333,3,FALSE)</f>
        <v>#N/A</v>
      </c>
    </row>
    <row r="268" spans="2:26" x14ac:dyDescent="0.25">
      <c r="B268" s="2" t="s">
        <v>1664</v>
      </c>
      <c r="C268" s="2" t="s">
        <v>1665</v>
      </c>
      <c r="D268" s="3" t="s">
        <v>1653</v>
      </c>
      <c r="E268" s="3" t="s">
        <v>1666</v>
      </c>
      <c r="F268" s="3" t="e">
        <f>VLOOKUP(D268,[1]Feuil1!$D$11:$E$1333,2,FALSE)</f>
        <v>#N/A</v>
      </c>
      <c r="G268" s="3" t="s">
        <v>1663</v>
      </c>
      <c r="H268" s="3" t="str">
        <f>VLOOKUP(C268,[2]Initial!$B$10:$D$2189,3,FALSE)&amp;", 26470 LA MOTTE CHALANCON"</f>
        <v xml:space="preserve">  Gendarmerie, 26470 LA MOTTE CHALANCON</v>
      </c>
      <c r="I268" s="3" t="s">
        <v>1667</v>
      </c>
      <c r="J268" s="3">
        <v>15679</v>
      </c>
      <c r="K268" s="3"/>
      <c r="L268" s="3"/>
      <c r="M268" s="3"/>
      <c r="N268" s="3"/>
      <c r="O268" s="3"/>
      <c r="P268" s="3"/>
      <c r="Q268" s="3"/>
      <c r="R268" s="3">
        <v>1670</v>
      </c>
      <c r="S268" s="3"/>
      <c r="T268" s="3"/>
      <c r="U268" s="3">
        <f>VLOOKUP(B268,[2]Initial!$B$10:$E$2189,4,FALSE)</f>
        <v>2323</v>
      </c>
      <c r="V268" s="1">
        <f>VLOOKUP(B268,[2]Initial!$B$10:$F$2189,5,FALSE)</f>
        <v>0</v>
      </c>
      <c r="W268" s="1" t="s">
        <v>650</v>
      </c>
      <c r="Z268" s="1" t="e">
        <f>VLOOKUP(F268,[1]Feuil1!$P$13:$R$1333,3,FALSE)</f>
        <v>#N/A</v>
      </c>
    </row>
    <row r="269" spans="2:26" x14ac:dyDescent="0.25">
      <c r="B269" s="2" t="s">
        <v>1668</v>
      </c>
      <c r="C269" s="2" t="s">
        <v>1669</v>
      </c>
      <c r="D269" s="3" t="s">
        <v>1653</v>
      </c>
      <c r="E269" s="3" t="s">
        <v>1670</v>
      </c>
      <c r="F269" s="3" t="e">
        <f>VLOOKUP(D269,[1]Feuil1!$D$11:$E$1333,2,FALSE)</f>
        <v>#N/A</v>
      </c>
      <c r="G269" s="3" t="s">
        <v>1663</v>
      </c>
      <c r="H269" s="3" t="str">
        <f>VLOOKUP(C269,[2]Initial!$B$10:$D$2189,3,FALSE)&amp;", 26470 LA MOTTE CHALANCON"</f>
        <v xml:space="preserve">  PLACE DE L'AMITIE, 26470 LA MOTTE CHALANCON</v>
      </c>
      <c r="I269" s="3" t="s">
        <v>1655</v>
      </c>
      <c r="J269" s="3">
        <v>11112</v>
      </c>
      <c r="K269" s="3"/>
      <c r="L269" s="3"/>
      <c r="M269" s="3"/>
      <c r="N269" s="3"/>
      <c r="O269" s="3"/>
      <c r="P269" s="3"/>
      <c r="Q269" s="3"/>
      <c r="R269" s="3">
        <v>1650</v>
      </c>
      <c r="S269" s="3"/>
      <c r="T269" s="3"/>
      <c r="U269" s="3">
        <f>VLOOKUP(B269,[2]Initial!$B$10:$E$2189,4,FALSE)</f>
        <v>3817</v>
      </c>
      <c r="V269" s="1">
        <f>VLOOKUP(B269,[2]Initial!$B$10:$F$2189,5,FALSE)</f>
        <v>0</v>
      </c>
      <c r="W269" s="1" t="s">
        <v>650</v>
      </c>
      <c r="Z269" s="1" t="e">
        <f>VLOOKUP(F269,[1]Feuil1!$P$13:$R$1333,3,FALSE)</f>
        <v>#N/A</v>
      </c>
    </row>
    <row r="270" spans="2:26" x14ac:dyDescent="0.25">
      <c r="B270" s="2" t="s">
        <v>1671</v>
      </c>
      <c r="C270" s="2" t="s">
        <v>1672</v>
      </c>
      <c r="D270" s="3" t="s">
        <v>1653</v>
      </c>
      <c r="E270" s="3" t="s">
        <v>1673</v>
      </c>
      <c r="F270" s="3" t="e">
        <f>VLOOKUP(D270,[1]Feuil1!$D$11:$E$1333,2,FALSE)</f>
        <v>#N/A</v>
      </c>
      <c r="G270" s="3" t="s">
        <v>1663</v>
      </c>
      <c r="H270" s="3" t="str">
        <f>VLOOKUP(C270,[2]Initial!$B$10:$D$2189,3,FALSE)&amp;", 26470 LA MOTTE CHALANCON"</f>
        <v xml:space="preserve">  PLACE DE L'AMITIE, 26470 LA MOTTE CHALANCON</v>
      </c>
      <c r="I270" s="3" t="s">
        <v>1655</v>
      </c>
      <c r="J270" s="3">
        <v>15678</v>
      </c>
      <c r="K270" s="3"/>
      <c r="L270" s="3"/>
      <c r="M270" s="3"/>
      <c r="N270" s="3"/>
      <c r="O270" s="3"/>
      <c r="P270" s="3"/>
      <c r="Q270" s="3"/>
      <c r="R270" s="3">
        <v>1640</v>
      </c>
      <c r="S270" s="3"/>
      <c r="T270" s="3"/>
      <c r="U270" s="3">
        <f>VLOOKUP(B270,[2]Initial!$B$10:$E$2189,4,FALSE)</f>
        <v>153</v>
      </c>
      <c r="V270" s="1">
        <f>VLOOKUP(B270,[2]Initial!$B$10:$F$2189,5,FALSE)</f>
        <v>0</v>
      </c>
      <c r="W270" s="1" t="s">
        <v>650</v>
      </c>
      <c r="Z270" s="1" t="e">
        <f>VLOOKUP(F270,[1]Feuil1!$P$13:$R$1333,3,FALSE)</f>
        <v>#N/A</v>
      </c>
    </row>
    <row r="271" spans="2:26" x14ac:dyDescent="0.25">
      <c r="B271" s="2" t="s">
        <v>1674</v>
      </c>
      <c r="C271" s="2" t="s">
        <v>1675</v>
      </c>
      <c r="D271" s="3" t="s">
        <v>1653</v>
      </c>
      <c r="E271" s="3" t="s">
        <v>1676</v>
      </c>
      <c r="F271" s="3" t="e">
        <f>VLOOKUP(D271,[1]Feuil1!$D$11:$E$1333,2,FALSE)</f>
        <v>#N/A</v>
      </c>
      <c r="G271" s="3" t="s">
        <v>1663</v>
      </c>
      <c r="H271" s="3" t="str">
        <f>VLOOKUP(C271,[2]Initial!$B$10:$D$2189,3,FALSE)&amp;", 26470 LA MOTTE CHALANCON"</f>
        <v xml:space="preserve">  PLACE DE L'AMITIE, 26470 LA MOTTE CHALANCON</v>
      </c>
      <c r="I271" s="3" t="s">
        <v>1655</v>
      </c>
      <c r="J271" s="3">
        <v>7542</v>
      </c>
      <c r="K271" s="3"/>
      <c r="L271" s="3"/>
      <c r="M271" s="3"/>
      <c r="N271" s="3"/>
      <c r="O271" s="3"/>
      <c r="P271" s="3"/>
      <c r="Q271" s="3"/>
      <c r="R271" s="3">
        <v>1630</v>
      </c>
      <c r="S271" s="3"/>
      <c r="T271" s="3"/>
      <c r="U271" s="3">
        <f>VLOOKUP(B271,[2]Initial!$B$10:$E$2189,4,FALSE)</f>
        <v>4134</v>
      </c>
      <c r="V271" s="1">
        <f>VLOOKUP(B271,[2]Initial!$B$10:$F$2189,5,FALSE)</f>
        <v>0</v>
      </c>
      <c r="W271" s="1" t="s">
        <v>650</v>
      </c>
      <c r="Z271" s="1" t="e">
        <f>VLOOKUP(F271,[1]Feuil1!$P$13:$R$1333,3,FALSE)</f>
        <v>#N/A</v>
      </c>
    </row>
    <row r="272" spans="2:26" x14ac:dyDescent="0.25">
      <c r="B272" s="2" t="s">
        <v>1677</v>
      </c>
      <c r="C272" s="2" t="s">
        <v>1678</v>
      </c>
      <c r="D272" s="3" t="s">
        <v>1679</v>
      </c>
      <c r="E272" s="3" t="s">
        <v>1680</v>
      </c>
      <c r="F272" s="3" t="str">
        <f>VLOOKUP(D272,[1]Feuil1!$D$11:$E$1333,2,FALSE)</f>
        <v>2016-002-000352</v>
      </c>
      <c r="G272" s="3" t="s">
        <v>1681</v>
      </c>
      <c r="H272" s="3" t="str">
        <f>VLOOKUP(C272,[2]Initial!$B$10:$D$2189,3,FALSE)&amp;", 26470 LA MOTTE CHALANCON"</f>
        <v>6  r Jean Perrin, 26470 LA MOTTE CHALANCON</v>
      </c>
      <c r="I272" s="3" t="s">
        <v>1682</v>
      </c>
      <c r="J272" s="3" t="s">
        <v>1683</v>
      </c>
      <c r="K272" s="3">
        <v>2003</v>
      </c>
      <c r="L272" s="3"/>
      <c r="M272" s="3"/>
      <c r="N272" s="3"/>
      <c r="O272" s="3"/>
      <c r="P272" s="3"/>
      <c r="Q272" s="3"/>
      <c r="R272" s="3">
        <v>3910</v>
      </c>
      <c r="S272" s="3" t="str">
        <f>VLOOKUP('carnet metrologique'!B272,[2]Initial!$B$10:$D$2189,3,FALSE)</f>
        <v>EXT</v>
      </c>
      <c r="T272" s="3"/>
      <c r="U272" s="3">
        <f>VLOOKUP(B272,[2]Initial!$B$10:$E$2189,4,FALSE)</f>
        <v>2</v>
      </c>
      <c r="V272" s="1">
        <f>VLOOKUP(B272,[2]Initial!$B$10:$F$2189,5,FALSE)</f>
        <v>138</v>
      </c>
      <c r="Z272" s="1" t="str">
        <f>VLOOKUP(F272,[1]Feuil1!$P$13:$R$1333,3,FALSE)</f>
        <v>ROUTE DE MERINDOL, 84110 PUYMERAS</v>
      </c>
    </row>
    <row r="273" spans="2:26" x14ac:dyDescent="0.25">
      <c r="B273" s="2" t="s">
        <v>1684</v>
      </c>
      <c r="C273" s="2" t="s">
        <v>1685</v>
      </c>
      <c r="D273" s="3" t="s">
        <v>1686</v>
      </c>
      <c r="E273" s="3" t="s">
        <v>1687</v>
      </c>
      <c r="F273" s="3" t="str">
        <f>VLOOKUP(D273,[1]Feuil1!$D$11:$E$1333,2,FALSE)</f>
        <v>2016-002-000299</v>
      </c>
      <c r="G273" s="3" t="s">
        <v>1681</v>
      </c>
      <c r="H273" s="3" t="str">
        <f>VLOOKUP(C273,[2]Initial!$B$10:$D$2189,3,FALSE)&amp;", 26470 LA MOTTE CHALANCON"</f>
        <v xml:space="preserve">  , 26470 LA MOTTE CHALANCON</v>
      </c>
      <c r="I273" s="3" t="s">
        <v>28</v>
      </c>
      <c r="J273" s="3" t="s">
        <v>1688</v>
      </c>
      <c r="K273" s="3">
        <v>2000</v>
      </c>
      <c r="L273" s="3"/>
      <c r="M273" s="3"/>
      <c r="N273" s="3"/>
      <c r="O273" s="3"/>
      <c r="P273" s="3"/>
      <c r="Q273" s="3"/>
      <c r="R273" s="3">
        <v>3650</v>
      </c>
      <c r="S273" s="3" t="str">
        <f>VLOOKUP('carnet metrologique'!B273,[2]Initial!$B$10:$D$2189,3,FALSE)</f>
        <v>EXT</v>
      </c>
      <c r="T273" s="3"/>
      <c r="U273" s="3">
        <f>VLOOKUP(B273,[2]Initial!$B$10:$E$2189,4,FALSE)</f>
        <v>27</v>
      </c>
      <c r="V273" s="1">
        <f>VLOOKUP(B273,[2]Initial!$B$10:$F$2189,5,FALSE)</f>
        <v>536</v>
      </c>
      <c r="Z273" s="1" t="str">
        <f>VLOOKUP(F273,[1]Feuil1!$P$13:$R$1333,3,FALSE)</f>
        <v>Place de la Liberté, 26470 LA MOTTE CHALANCON</v>
      </c>
    </row>
    <row r="274" spans="2:26" x14ac:dyDescent="0.25">
      <c r="B274" s="2" t="s">
        <v>1689</v>
      </c>
      <c r="C274" s="2" t="s">
        <v>1690</v>
      </c>
      <c r="D274" s="3" t="s">
        <v>770</v>
      </c>
      <c r="E274" s="3" t="s">
        <v>1691</v>
      </c>
      <c r="F274" s="3" t="str">
        <f>VLOOKUP(D274,[1]Feuil1!$D$11:$E$1333,2,FALSE)</f>
        <v>2016-002-000353</v>
      </c>
      <c r="G274" s="3" t="s">
        <v>1681</v>
      </c>
      <c r="H274" s="3" t="str">
        <f>VLOOKUP(C274,[2]Initial!$B$10:$D$2189,3,FALSE)&amp;", 26470 LA MOTTE CHALANCON"</f>
        <v xml:space="preserve">  , 26470 LA MOTTE CHALANCON</v>
      </c>
      <c r="I274" s="3" t="s">
        <v>28</v>
      </c>
      <c r="J274" s="3" t="s">
        <v>1692</v>
      </c>
      <c r="K274" s="3">
        <v>1993</v>
      </c>
      <c r="L274" s="3"/>
      <c r="M274" s="3"/>
      <c r="N274" s="3"/>
      <c r="O274" s="3"/>
      <c r="P274" s="3"/>
      <c r="Q274" s="3"/>
      <c r="R274" s="3">
        <v>3930</v>
      </c>
      <c r="S274" s="3" t="str">
        <f>VLOOKUP('carnet metrologique'!B274,[2]Initial!$B$10:$D$2189,3,FALSE)</f>
        <v>INT</v>
      </c>
      <c r="T274" s="3"/>
      <c r="U274" s="3">
        <f>VLOOKUP(B274,[2]Initial!$B$10:$E$2189,4,FALSE)</f>
        <v>29</v>
      </c>
      <c r="V274" s="1">
        <f>VLOOKUP(B274,[2]Initial!$B$10:$F$2189,5,FALSE)</f>
        <v>493</v>
      </c>
      <c r="Z274" s="1" t="str">
        <f>VLOOKUP(F274,[1]Feuil1!$P$13:$R$1333,3,FALSE)</f>
        <v>La Paravende, 26470 LA MOTTE CHALANCON</v>
      </c>
    </row>
    <row r="275" spans="2:26" x14ac:dyDescent="0.25">
      <c r="B275" s="2" t="s">
        <v>1693</v>
      </c>
      <c r="C275" s="2" t="s">
        <v>1694</v>
      </c>
      <c r="D275" s="3" t="s">
        <v>1695</v>
      </c>
      <c r="E275" s="3" t="s">
        <v>1696</v>
      </c>
      <c r="F275" s="3" t="str">
        <f>VLOOKUP(D275,[1]Feuil1!$D$11:$E$1333,2,FALSE)</f>
        <v>2016-002-000360</v>
      </c>
      <c r="G275" s="3" t="s">
        <v>1697</v>
      </c>
      <c r="H275" s="3" t="str">
        <f>VLOOKUP(C275,[2]Initial!$B$10:$D$2189,3,FALSE)&amp;", 26470 LA MOTTE CHALANCON"</f>
        <v xml:space="preserve">  , 26470 LA MOTTE CHALANCON</v>
      </c>
      <c r="I275" s="3" t="s">
        <v>28</v>
      </c>
      <c r="J275" s="3" t="s">
        <v>1698</v>
      </c>
      <c r="K275" s="3">
        <v>1987</v>
      </c>
      <c r="L275" s="3"/>
      <c r="M275" s="3"/>
      <c r="N275" s="3"/>
      <c r="O275" s="3"/>
      <c r="P275" s="3"/>
      <c r="Q275" s="3"/>
      <c r="R275" s="3">
        <v>3980</v>
      </c>
      <c r="S275" s="3" t="str">
        <f>VLOOKUP('carnet metrologique'!B275,[2]Initial!$B$10:$D$2189,3,FALSE)</f>
        <v>INT</v>
      </c>
      <c r="T275" s="3"/>
      <c r="U275" s="3">
        <f>VLOOKUP(B275,[2]Initial!$B$10:$E$2189,4,FALSE)</f>
        <v>1047</v>
      </c>
      <c r="V275" s="1">
        <f>VLOOKUP(B275,[2]Initial!$B$10:$F$2189,5,FALSE)</f>
        <v>56281</v>
      </c>
      <c r="Z275" s="1" t="str">
        <f>VLOOKUP(F275,[1]Feuil1!$P$13:$R$1333,3,FALSE)</f>
        <v>Place des Ecoles, 26470 LA MOTTE CHALANCON</v>
      </c>
    </row>
    <row r="276" spans="2:26" x14ac:dyDescent="0.25">
      <c r="B276" s="2" t="s">
        <v>1699</v>
      </c>
      <c r="C276" s="2" t="s">
        <v>1700</v>
      </c>
      <c r="D276" s="3" t="s">
        <v>1701</v>
      </c>
      <c r="E276" s="3" t="s">
        <v>1702</v>
      </c>
      <c r="F276" s="3" t="str">
        <f>VLOOKUP(D276,[1]Feuil1!$D$11:$E$1333,2,FALSE)</f>
        <v>2016-002-000359</v>
      </c>
      <c r="G276" s="3" t="s">
        <v>1697</v>
      </c>
      <c r="H276" s="3" t="str">
        <f>VLOOKUP(C276,[2]Initial!$B$10:$D$2189,3,FALSE)&amp;", 26470 LA MOTTE CHALANCON"</f>
        <v xml:space="preserve">  , 26470 LA MOTTE CHALANCON</v>
      </c>
      <c r="I276" s="3" t="s">
        <v>28</v>
      </c>
      <c r="J276" s="3">
        <v>306</v>
      </c>
      <c r="K276" s="3"/>
      <c r="L276" s="3"/>
      <c r="M276" s="3"/>
      <c r="N276" s="3"/>
      <c r="O276" s="3"/>
      <c r="P276" s="3"/>
      <c r="Q276" s="3"/>
      <c r="R276" s="3">
        <v>4010</v>
      </c>
      <c r="S276" s="3" t="str">
        <f>VLOOKUP('carnet metrologique'!B276,[2]Initial!$B$10:$D$2189,3,FALSE)</f>
        <v>EXT</v>
      </c>
      <c r="T276" s="3"/>
      <c r="U276" s="3">
        <f>VLOOKUP(B276,[2]Initial!$B$10:$E$2189,4,FALSE)</f>
        <v>691</v>
      </c>
      <c r="V276" s="1">
        <f>VLOOKUP(B276,[2]Initial!$B$10:$F$2189,5,FALSE)</f>
        <v>21772</v>
      </c>
      <c r="Z276" s="1" t="str">
        <f>VLOOKUP(F276,[1]Feuil1!$P$13:$R$1333,3,FALSE)</f>
        <v>Place des Ecoles, 26470 LA MOTTE CHALANCON</v>
      </c>
    </row>
    <row r="277" spans="2:26" x14ac:dyDescent="0.25">
      <c r="B277" s="2" t="s">
        <v>1703</v>
      </c>
      <c r="C277" s="2" t="s">
        <v>1704</v>
      </c>
      <c r="D277" s="3" t="s">
        <v>1705</v>
      </c>
      <c r="E277" s="3" t="s">
        <v>1706</v>
      </c>
      <c r="F277" s="3" t="str">
        <f>VLOOKUP(D277,[1]Feuil1!$D$11:$E$1333,2,FALSE)</f>
        <v>2016-002-000303</v>
      </c>
      <c r="G277" s="3" t="s">
        <v>1707</v>
      </c>
      <c r="H277" s="3" t="str">
        <f>VLOOKUP(C277,[2]Initial!$B$10:$D$2189,3,FALSE)&amp;", 26470 LA MOTTE CHALANCON"</f>
        <v xml:space="preserve">  Villa Bagatelle, 26470 LA MOTTE CHALANCON</v>
      </c>
      <c r="I277" s="3" t="s">
        <v>1708</v>
      </c>
      <c r="J277" s="3" t="s">
        <v>1709</v>
      </c>
      <c r="K277" s="3">
        <v>2003</v>
      </c>
      <c r="L277" s="3"/>
      <c r="M277" s="3"/>
      <c r="N277" s="3"/>
      <c r="O277" s="3"/>
      <c r="P277" s="3"/>
      <c r="Q277" s="3"/>
      <c r="R277" s="3">
        <v>3850</v>
      </c>
      <c r="S277" s="3" t="str">
        <f>VLOOKUP('carnet metrologique'!B277,[2]Initial!$B$10:$D$2189,3,FALSE)</f>
        <v>INT</v>
      </c>
      <c r="T277" s="3"/>
      <c r="U277" s="3">
        <f>VLOOKUP(B277,[2]Initial!$B$10:$E$2189,4,FALSE)</f>
        <v>171</v>
      </c>
      <c r="V277" s="1">
        <f>VLOOKUP(B277,[2]Initial!$B$10:$F$2189,5,FALSE)</f>
        <v>1774</v>
      </c>
      <c r="Z277" s="1" t="str">
        <f>VLOOKUP(F277,[1]Feuil1!$P$13:$R$1333,3,FALSE)</f>
        <v>Place du Bourg-, 26470 LA MOTTE  CHALANCON</v>
      </c>
    </row>
    <row r="278" spans="2:26" x14ac:dyDescent="0.25">
      <c r="B278" s="2" t="s">
        <v>1710</v>
      </c>
      <c r="C278" s="2" t="s">
        <v>1711</v>
      </c>
      <c r="D278" s="3" t="s">
        <v>1712</v>
      </c>
      <c r="E278" s="3" t="s">
        <v>1713</v>
      </c>
      <c r="F278" s="3" t="str">
        <f>VLOOKUP(D278,[1]Feuil1!$D$11:$E$1333,2,FALSE)</f>
        <v>2016-002-000114</v>
      </c>
      <c r="G278" s="3" t="s">
        <v>1714</v>
      </c>
      <c r="H278" s="3" t="str">
        <f>VLOOKUP(C278,[2]Initial!$B$10:$D$2189,3,FALSE)&amp;", 26470 LA MOTTE CHALANCON"</f>
        <v xml:space="preserve">  Grande Rue, 26470 LA MOTTE CHALANCON</v>
      </c>
      <c r="I278" s="3" t="s">
        <v>167</v>
      </c>
      <c r="J278" s="3" t="s">
        <v>1715</v>
      </c>
      <c r="K278" s="3">
        <v>1987</v>
      </c>
      <c r="L278" s="3"/>
      <c r="M278" s="3"/>
      <c r="N278" s="3"/>
      <c r="O278" s="3"/>
      <c r="P278" s="3"/>
      <c r="Q278" s="3"/>
      <c r="R278" s="3">
        <v>680</v>
      </c>
      <c r="S278" s="3" t="str">
        <f>VLOOKUP('carnet metrologique'!B278,[2]Initial!$B$10:$D$2189,3,FALSE)</f>
        <v>INT</v>
      </c>
      <c r="T278" s="3"/>
      <c r="U278" s="3">
        <f>VLOOKUP(B278,[2]Initial!$B$10:$E$2189,4,FALSE)</f>
        <v>159</v>
      </c>
      <c r="V278" s="1">
        <f>VLOOKUP(B278,[2]Initial!$B$10:$F$2189,5,FALSE)</f>
        <v>4587</v>
      </c>
      <c r="Z278" s="1" t="str">
        <f>VLOOKUP(F278,[1]Feuil1!$P$13:$R$1333,3,FALSE)</f>
        <v>place du Bourg-, 26470 LA MOTTE  CHALANCON</v>
      </c>
    </row>
    <row r="279" spans="2:26" x14ac:dyDescent="0.25">
      <c r="B279" s="2" t="s">
        <v>1716</v>
      </c>
      <c r="C279" s="2" t="s">
        <v>1717</v>
      </c>
      <c r="D279" s="3" t="s">
        <v>1718</v>
      </c>
      <c r="E279" s="3" t="s">
        <v>1719</v>
      </c>
      <c r="F279" s="3" t="str">
        <f>VLOOKUP(D279,[1]Feuil1!$D$11:$E$1333,2,FALSE)</f>
        <v>2016-002-000161</v>
      </c>
      <c r="G279" s="3" t="s">
        <v>1720</v>
      </c>
      <c r="H279" s="3" t="str">
        <f>VLOOKUP(C279,[2]Initial!$B$10:$D$2189,3,FALSE)&amp;", 26470 LA MOTTE CHALANCON"</f>
        <v xml:space="preserve">  Place du Bourg, 26470 LA MOTTE CHALANCON</v>
      </c>
      <c r="I279" s="3" t="s">
        <v>1108</v>
      </c>
      <c r="J279" s="3" t="s">
        <v>1721</v>
      </c>
      <c r="K279" s="3">
        <v>1975</v>
      </c>
      <c r="L279" s="3"/>
      <c r="M279" s="3"/>
      <c r="N279" s="3"/>
      <c r="O279" s="3"/>
      <c r="P279" s="3"/>
      <c r="Q279" s="3"/>
      <c r="R279" s="3">
        <v>930</v>
      </c>
      <c r="S279" s="3" t="str">
        <f>VLOOKUP('carnet metrologique'!B279,[2]Initial!$B$10:$D$2189,3,FALSE)</f>
        <v>INT</v>
      </c>
      <c r="T279" s="3"/>
      <c r="U279" s="3">
        <f>VLOOKUP(B279,[2]Initial!$B$10:$E$2189,4,FALSE)</f>
        <v>40</v>
      </c>
      <c r="V279" s="1">
        <f>VLOOKUP(B279,[2]Initial!$B$10:$F$2189,5,FALSE)</f>
        <v>8112</v>
      </c>
      <c r="Z279" s="1" t="str">
        <f>VLOOKUP(F279,[1]Feuil1!$P$13:$R$1333,3,FALSE)</f>
        <v>Le Lavour, 26470 LA MOTTE CHALANCON</v>
      </c>
    </row>
    <row r="280" spans="2:26" x14ac:dyDescent="0.25">
      <c r="B280" s="2" t="s">
        <v>1722</v>
      </c>
      <c r="C280" s="2" t="s">
        <v>1723</v>
      </c>
      <c r="D280" s="3" t="s">
        <v>1724</v>
      </c>
      <c r="E280" s="3" t="s">
        <v>1725</v>
      </c>
      <c r="F280" s="3" t="str">
        <f>VLOOKUP(D280,[1]Feuil1!$D$11:$E$1333,2,FALSE)</f>
        <v>2016-001-000021</v>
      </c>
      <c r="G280" s="3" t="s">
        <v>1726</v>
      </c>
      <c r="H280" s="3" t="str">
        <f>VLOOKUP(C280,[2]Initial!$B$10:$D$2189,3,FALSE)&amp;", 26470 LA MOTTE CHALANCON"</f>
        <v xml:space="preserve">  Place du Bourg, 26470 LA MOTTE CHALANCON</v>
      </c>
      <c r="I280" s="3" t="s">
        <v>1108</v>
      </c>
      <c r="J280" s="3" t="s">
        <v>1727</v>
      </c>
      <c r="K280" s="3">
        <v>1999</v>
      </c>
      <c r="L280" s="3"/>
      <c r="M280" s="3"/>
      <c r="N280" s="3"/>
      <c r="O280" s="3"/>
      <c r="P280" s="3"/>
      <c r="Q280" s="3"/>
      <c r="R280" s="3">
        <v>940</v>
      </c>
      <c r="S280" s="3" t="str">
        <f>VLOOKUP('carnet metrologique'!B280,[2]Initial!$B$10:$D$2189,3,FALSE)</f>
        <v>INT</v>
      </c>
      <c r="T280" s="3"/>
      <c r="U280" s="3">
        <f>VLOOKUP(B280,[2]Initial!$B$10:$E$2189,4,FALSE)</f>
        <v>0</v>
      </c>
      <c r="V280" s="1">
        <f>VLOOKUP(B280,[2]Initial!$B$10:$F$2189,5,FALSE)</f>
        <v>1163</v>
      </c>
      <c r="Z280" s="1" t="str">
        <f>VLOOKUP(F280,[1]Feuil1!$P$13:$R$1333,3,FALSE)</f>
        <v>Place du Bourg, 26470 LA MOTTE CHALANCON</v>
      </c>
    </row>
    <row r="281" spans="2:26" x14ac:dyDescent="0.25">
      <c r="B281" s="2" t="s">
        <v>1728</v>
      </c>
      <c r="C281" s="2" t="s">
        <v>1729</v>
      </c>
      <c r="D281" s="3" t="s">
        <v>1730</v>
      </c>
      <c r="E281" s="3" t="s">
        <v>1731</v>
      </c>
      <c r="F281" s="3" t="str">
        <f>VLOOKUP(D281,[1]Feuil1!$D$11:$E$1333,2,FALSE)</f>
        <v>2016-002-000280</v>
      </c>
      <c r="G281" s="3" t="s">
        <v>1732</v>
      </c>
      <c r="H281" s="3" t="str">
        <f>VLOOKUP(C281,[2]Initial!$B$10:$D$2189,3,FALSE)&amp;", 26470 LA MOTTE CHALANCON"</f>
        <v xml:space="preserve">  Plan du Gai et Rivière, 26470 LA MOTTE CHALANCON</v>
      </c>
      <c r="I281" s="3" t="s">
        <v>1733</v>
      </c>
      <c r="J281" s="3" t="s">
        <v>1734</v>
      </c>
      <c r="K281" s="3">
        <v>1997</v>
      </c>
      <c r="L281" s="3"/>
      <c r="M281" s="3"/>
      <c r="N281" s="3"/>
      <c r="O281" s="3"/>
      <c r="P281" s="3"/>
      <c r="Q281" s="3"/>
      <c r="R281" s="3">
        <v>2680</v>
      </c>
      <c r="S281" s="3" t="str">
        <f>VLOOKUP('carnet metrologique'!B281,[2]Initial!$B$10:$D$2189,3,FALSE)</f>
        <v>EXT AU DESSUS</v>
      </c>
      <c r="T281" s="3"/>
      <c r="U281" s="3">
        <f>VLOOKUP(B281,[2]Initial!$B$10:$E$2189,4,FALSE)</f>
        <v>24</v>
      </c>
      <c r="V281" s="1">
        <f>VLOOKUP(B281,[2]Initial!$B$10:$F$2189,5,FALSE)</f>
        <v>1728</v>
      </c>
      <c r="Z281" s="1" t="str">
        <f>VLOOKUP(F281,[1]Feuil1!$P$13:$R$1333,3,FALSE)</f>
        <v>Plan du Gai et, 26470 LA MOTTE  CHALANCON</v>
      </c>
    </row>
    <row r="282" spans="2:26" x14ac:dyDescent="0.25">
      <c r="B282" s="2" t="s">
        <v>1735</v>
      </c>
      <c r="C282" s="2" t="s">
        <v>1736</v>
      </c>
      <c r="D282" s="3" t="s">
        <v>1737</v>
      </c>
      <c r="E282" s="3" t="s">
        <v>1738</v>
      </c>
      <c r="F282" s="3" t="str">
        <f>VLOOKUP(D282,[1]Feuil1!$D$11:$E$1333,2,FALSE)</f>
        <v>2016-002-000309</v>
      </c>
      <c r="G282" s="3" t="s">
        <v>1739</v>
      </c>
      <c r="H282" s="3" t="str">
        <f>VLOOKUP(C282,[2]Initial!$B$10:$D$2189,3,FALSE)&amp;", 26470 LA MOTTE CHALANCON"</f>
        <v xml:space="preserve">  , 26470 LA MOTTE CHALANCON</v>
      </c>
      <c r="I282" s="3" t="s">
        <v>28</v>
      </c>
      <c r="J282" s="3" t="s">
        <v>1740</v>
      </c>
      <c r="K282" s="3">
        <v>1996</v>
      </c>
      <c r="L282" s="3"/>
      <c r="M282" s="3"/>
      <c r="N282" s="3"/>
      <c r="O282" s="3"/>
      <c r="P282" s="3"/>
      <c r="Q282" s="3"/>
      <c r="R282" s="3">
        <v>3450</v>
      </c>
      <c r="S282" s="3" t="str">
        <f>VLOOKUP('carnet metrologique'!B282,[2]Initial!$B$10:$D$2189,3,FALSE)</f>
        <v>INT A DROITE (CAVE)</v>
      </c>
      <c r="T282" s="3"/>
      <c r="U282" s="3">
        <f>VLOOKUP(B282,[2]Initial!$B$10:$E$2189,4,FALSE)</f>
        <v>54</v>
      </c>
      <c r="V282" s="1">
        <f>VLOOKUP(B282,[2]Initial!$B$10:$F$2189,5,FALSE)</f>
        <v>1343</v>
      </c>
      <c r="Z282" s="1" t="str">
        <f>VLOOKUP(F282,[1]Feuil1!$P$13:$R$1333,3,FALSE)</f>
        <v>La Rivière, 26470 LA MOTTE CHALANCON</v>
      </c>
    </row>
    <row r="283" spans="2:26" x14ac:dyDescent="0.25">
      <c r="B283" s="2" t="s">
        <v>1741</v>
      </c>
      <c r="C283" s="2" t="s">
        <v>1742</v>
      </c>
      <c r="D283" s="3" t="s">
        <v>1743</v>
      </c>
      <c r="E283" s="3" t="s">
        <v>1744</v>
      </c>
      <c r="F283" s="3" t="str">
        <f>VLOOKUP(D283,[1]Feuil1!$D$11:$E$1333,2,FALSE)</f>
        <v>2016-002-000094</v>
      </c>
      <c r="G283" s="3" t="s">
        <v>1745</v>
      </c>
      <c r="H283" s="3" t="str">
        <f>VLOOKUP(C283,[2]Initial!$B$10:$D$2189,3,FALSE)&amp;", 26470 LA MOTTE CHALANCON"</f>
        <v xml:space="preserve">  District Rural de, 26470 LA MOTTE CHALANCON</v>
      </c>
      <c r="I283" s="3" t="s">
        <v>1746</v>
      </c>
      <c r="J283" s="3">
        <v>405</v>
      </c>
      <c r="K283" s="3"/>
      <c r="L283" s="3"/>
      <c r="M283" s="3"/>
      <c r="N283" s="3"/>
      <c r="O283" s="3"/>
      <c r="P283" s="3"/>
      <c r="Q283" s="3"/>
      <c r="R283" s="3">
        <v>1160</v>
      </c>
      <c r="S283" s="3" t="str">
        <f>VLOOKUP('carnet metrologique'!B283,[2]Initial!$B$10:$D$2189,3,FALSE)</f>
        <v>EXT EN DESSOUS</v>
      </c>
      <c r="T283" s="3"/>
      <c r="U283" s="3">
        <f>VLOOKUP(B283,[2]Initial!$B$10:$E$2189,4,FALSE)</f>
        <v>2</v>
      </c>
      <c r="V283" s="1">
        <f>VLOOKUP(B283,[2]Initial!$B$10:$F$2189,5,FALSE)</f>
        <v>369</v>
      </c>
      <c r="Z283" s="1" t="str">
        <f>VLOOKUP(F283,[1]Feuil1!$P$13:$R$1333,3,FALSE)</f>
        <v>Communauté de Communes du Diois 42 RUE Camille, 26150 DIE</v>
      </c>
    </row>
    <row r="284" spans="2:26" x14ac:dyDescent="0.25">
      <c r="B284" s="2" t="s">
        <v>1747</v>
      </c>
      <c r="C284" s="2" t="s">
        <v>1748</v>
      </c>
      <c r="D284" s="3" t="s">
        <v>1247</v>
      </c>
      <c r="E284" s="3" t="s">
        <v>1749</v>
      </c>
      <c r="F284" s="3" t="str">
        <f>VLOOKUP(D284,[1]Feuil1!$D$11:$E$1333,2,FALSE)</f>
        <v>2016-002-000057</v>
      </c>
      <c r="G284" s="3" t="s">
        <v>1750</v>
      </c>
      <c r="H284" s="3" t="str">
        <f>VLOOKUP(C284,[2]Initial!$B$10:$D$2189,3,FALSE)&amp;", 26470 LA MOTTE CHALANCON"</f>
        <v xml:space="preserve">  , 26470 LA MOTTE CHALANCON</v>
      </c>
      <c r="I284" s="3" t="s">
        <v>28</v>
      </c>
      <c r="J284" s="3">
        <v>4077419</v>
      </c>
      <c r="K284" s="3"/>
      <c r="L284" s="3"/>
      <c r="M284" s="3"/>
      <c r="N284" s="3"/>
      <c r="O284" s="3"/>
      <c r="P284" s="3"/>
      <c r="Q284" s="3"/>
      <c r="R284" s="3">
        <v>4420</v>
      </c>
      <c r="S284" s="3" t="str">
        <f>VLOOKUP('carnet metrologique'!B284,[2]Initial!$B$10:$D$2189,3,FALSE)</f>
        <v>EXT</v>
      </c>
      <c r="T284" s="3"/>
      <c r="U284" s="3">
        <f>VLOOKUP(B284,[2]Initial!$B$10:$E$2189,4,FALSE)</f>
        <v>15</v>
      </c>
      <c r="V284" s="1">
        <f>VLOOKUP(B284,[2]Initial!$B$10:$F$2189,5,FALSE)</f>
        <v>605</v>
      </c>
      <c r="Z284" s="1" t="str">
        <f>VLOOKUP(F284,[1]Feuil1!$P$13:$R$1333,3,FALSE)</f>
        <v>5 impasse des Grillons, 13270 FOS SUR MER</v>
      </c>
    </row>
    <row r="285" spans="2:26" x14ac:dyDescent="0.25">
      <c r="B285" s="2" t="s">
        <v>1751</v>
      </c>
      <c r="C285" s="2" t="s">
        <v>1752</v>
      </c>
      <c r="D285" s="3" t="s">
        <v>1753</v>
      </c>
      <c r="E285" s="3" t="s">
        <v>1754</v>
      </c>
      <c r="F285" s="3" t="str">
        <f>VLOOKUP(D285,[1]Feuil1!$D$11:$E$1333,2,FALSE)</f>
        <v>2016-002-000027</v>
      </c>
      <c r="G285" s="3" t="s">
        <v>1755</v>
      </c>
      <c r="H285" s="3" t="str">
        <f>VLOOKUP(C285,[2]Initial!$B$10:$D$2189,3,FALSE)&amp;", 26470 LA MOTTE CHALANCON"</f>
        <v xml:space="preserve">  , 26470 LA MOTTE CHALANCON</v>
      </c>
      <c r="I285" s="3" t="s">
        <v>28</v>
      </c>
      <c r="J285" s="3">
        <v>5356334</v>
      </c>
      <c r="K285" s="3"/>
      <c r="L285" s="3"/>
      <c r="M285" s="3"/>
      <c r="N285" s="3"/>
      <c r="O285" s="3"/>
      <c r="P285" s="3"/>
      <c r="Q285" s="3"/>
      <c r="R285" s="3">
        <v>500</v>
      </c>
      <c r="S285" s="3" t="str">
        <f>VLOOKUP('carnet metrologique'!B285,[2]Initial!$B$10:$D$2189,3,FALSE)</f>
        <v>EXT</v>
      </c>
      <c r="T285" s="3"/>
      <c r="U285" s="3">
        <f>VLOOKUP(B285,[2]Initial!$B$10:$E$2189,4,FALSE)</f>
        <v>126</v>
      </c>
      <c r="V285" s="1">
        <f>VLOOKUP(B285,[2]Initial!$B$10:$F$2189,5,FALSE)</f>
        <v>1430</v>
      </c>
      <c r="Z285" s="1" t="str">
        <f>VLOOKUP(F285,[1]Feuil1!$P$13:$R$1333,3,FALSE)</f>
        <v>Bardon, 26470 ARNAYON</v>
      </c>
    </row>
    <row r="286" spans="2:26" x14ac:dyDescent="0.25">
      <c r="B286" s="2" t="s">
        <v>1756</v>
      </c>
      <c r="C286" s="2" t="s">
        <v>1757</v>
      </c>
      <c r="D286" s="3" t="s">
        <v>1758</v>
      </c>
      <c r="E286" s="3" t="s">
        <v>1759</v>
      </c>
      <c r="F286" s="3" t="str">
        <f>VLOOKUP(D286,[1]Feuil1!$D$11:$E$1333,2,FALSE)</f>
        <v>2016-002-000066</v>
      </c>
      <c r="G286" s="3" t="s">
        <v>1760</v>
      </c>
      <c r="H286" s="3" t="str">
        <f>VLOOKUP(C286,[2]Initial!$B$10:$D$2189,3,FALSE)&amp;", 26470 LA MOTTE CHALANCON"</f>
        <v xml:space="preserve">  Grande Rue, 26470 LA MOTTE CHALANCON</v>
      </c>
      <c r="I286" s="3" t="s">
        <v>167</v>
      </c>
      <c r="J286" s="3" t="s">
        <v>1761</v>
      </c>
      <c r="K286" s="3">
        <v>1998</v>
      </c>
      <c r="L286" s="3"/>
      <c r="M286" s="3"/>
      <c r="N286" s="3"/>
      <c r="O286" s="3"/>
      <c r="P286" s="3"/>
      <c r="Q286" s="3"/>
      <c r="R286" s="3">
        <v>890</v>
      </c>
      <c r="S286" s="3" t="str">
        <f>VLOOKUP('carnet metrologique'!B286,[2]Initial!$B$10:$D$2189,3,FALSE)</f>
        <v xml:space="preserve">INT (EXT AU COIN A </v>
      </c>
      <c r="T286" s="3"/>
      <c r="U286" s="3">
        <f>VLOOKUP(B286,[2]Initial!$B$10:$E$2189,4,FALSE)</f>
        <v>149</v>
      </c>
      <c r="V286" s="1">
        <f>VLOOKUP(B286,[2]Initial!$B$10:$F$2189,5,FALSE)</f>
        <v>4398</v>
      </c>
      <c r="Z286" s="1" t="str">
        <f>VLOOKUP(F286,[1]Feuil1!$P$13:$R$1333,3,FALSE)</f>
        <v>Grande Rue, 26470 LA MOTTE CHALANCON</v>
      </c>
    </row>
    <row r="287" spans="2:26" x14ac:dyDescent="0.25">
      <c r="B287" s="2" t="s">
        <v>1762</v>
      </c>
      <c r="C287" s="2" t="s">
        <v>1763</v>
      </c>
      <c r="D287" s="3" t="s">
        <v>1764</v>
      </c>
      <c r="E287" s="3" t="s">
        <v>1765</v>
      </c>
      <c r="F287" s="3" t="str">
        <f>VLOOKUP(D287,[1]Feuil1!$D$11:$E$1333,2,FALSE)</f>
        <v>2016-002-000065</v>
      </c>
      <c r="G287" s="3" t="s">
        <v>1766</v>
      </c>
      <c r="H287" s="3" t="str">
        <f>VLOOKUP(C287,[2]Initial!$B$10:$D$2189,3,FALSE)&amp;", 26470 LA MOTTE CHALANCON"</f>
        <v xml:space="preserve">  Grande Rue, 26470 LA MOTTE CHALANCON</v>
      </c>
      <c r="I287" s="3" t="s">
        <v>167</v>
      </c>
      <c r="J287" s="3" t="s">
        <v>1767</v>
      </c>
      <c r="K287" s="3">
        <v>2006</v>
      </c>
      <c r="L287" s="3"/>
      <c r="M287" s="3"/>
      <c r="N287" s="3"/>
      <c r="O287" s="3"/>
      <c r="P287" s="3"/>
      <c r="Q287" s="3"/>
      <c r="R287" s="3">
        <v>880</v>
      </c>
      <c r="S287" s="3" t="str">
        <f>VLOOKUP('carnet metrologique'!B287,[2]Initial!$B$10:$D$2189,3,FALSE)</f>
        <v>INT</v>
      </c>
      <c r="T287" s="3"/>
      <c r="U287" s="3">
        <f>VLOOKUP(B287,[2]Initial!$B$10:$E$2189,4,FALSE)</f>
        <v>40</v>
      </c>
      <c r="V287" s="1">
        <f>VLOOKUP(B287,[2]Initial!$B$10:$F$2189,5,FALSE)</f>
        <v>601</v>
      </c>
      <c r="Z287" s="1" t="str">
        <f>VLOOKUP(F287,[1]Feuil1!$P$13:$R$1333,3,FALSE)</f>
        <v>Grande Rue, 26470 LA MOTTE CHALANCON</v>
      </c>
    </row>
    <row r="288" spans="2:26" x14ac:dyDescent="0.25">
      <c r="B288" s="2" t="s">
        <v>1768</v>
      </c>
      <c r="C288" s="2" t="s">
        <v>1769</v>
      </c>
      <c r="D288" s="3" t="s">
        <v>1770</v>
      </c>
      <c r="E288" s="3" t="s">
        <v>1771</v>
      </c>
      <c r="F288" s="3" t="str">
        <f>VLOOKUP(D288,[1]Feuil1!$D$11:$E$1333,2,FALSE)</f>
        <v>2016-002-000070</v>
      </c>
      <c r="G288" s="3" t="s">
        <v>1772</v>
      </c>
      <c r="H288" s="3" t="str">
        <f>VLOOKUP(C288,[2]Initial!$B$10:$D$2189,3,FALSE)&amp;", 26470 LA MOTTE CHALANCON"</f>
        <v>801  CENTRAYRARGUES, 26470 LA MOTTE CHALANCON</v>
      </c>
      <c r="I288" s="3" t="s">
        <v>1773</v>
      </c>
      <c r="J288" s="3">
        <v>7737756</v>
      </c>
      <c r="K288" s="3"/>
      <c r="L288" s="3"/>
      <c r="M288" s="3"/>
      <c r="N288" s="3"/>
      <c r="O288" s="3"/>
      <c r="P288" s="3"/>
      <c r="Q288" s="3"/>
      <c r="R288" s="3">
        <v>910</v>
      </c>
      <c r="S288" s="3" t="str">
        <f>VLOOKUP('carnet metrologique'!B288,[2]Initial!$B$10:$D$2189,3,FALSE)</f>
        <v>INT</v>
      </c>
      <c r="T288" s="3"/>
      <c r="U288" s="3">
        <f>VLOOKUP(B288,[2]Initial!$B$10:$E$2189,4,FALSE)</f>
        <v>31</v>
      </c>
      <c r="V288" s="1">
        <f>VLOOKUP(B288,[2]Initial!$B$10:$F$2189,5,FALSE)</f>
        <v>3416</v>
      </c>
      <c r="Z288" s="1" t="str">
        <f>VLOOKUP(F288,[1]Feuil1!$P$13:$R$1333,3,FALSE)</f>
        <v>801 CENTRAYRARGUES RESIDENCE JFS, 34070 MONTPELLIER</v>
      </c>
    </row>
    <row r="289" spans="2:26" x14ac:dyDescent="0.25">
      <c r="B289" s="2" t="s">
        <v>1774</v>
      </c>
      <c r="C289" s="2" t="s">
        <v>1775</v>
      </c>
      <c r="D289" s="3" t="s">
        <v>1776</v>
      </c>
      <c r="E289" s="3" t="s">
        <v>1777</v>
      </c>
      <c r="F289" s="3" t="str">
        <f>VLOOKUP(D289,[1]Feuil1!$D$11:$E$1333,2,FALSE)</f>
        <v>2016-002-000180</v>
      </c>
      <c r="G289" s="3" t="s">
        <v>1778</v>
      </c>
      <c r="H289" s="3" t="str">
        <f>VLOOKUP(C289,[2]Initial!$B$10:$D$2189,3,FALSE)&amp;", 26470 LA MOTTE CHALANCON"</f>
        <v xml:space="preserve">  , 26470 LA MOTTE CHALANCON</v>
      </c>
      <c r="I289" s="3" t="s">
        <v>28</v>
      </c>
      <c r="J289" s="3" t="s">
        <v>1779</v>
      </c>
      <c r="K289" s="3">
        <v>1994</v>
      </c>
      <c r="L289" s="3"/>
      <c r="M289" s="3"/>
      <c r="N289" s="3"/>
      <c r="O289" s="3"/>
      <c r="P289" s="3"/>
      <c r="Q289" s="3"/>
      <c r="R289" s="3">
        <v>3640</v>
      </c>
      <c r="S289" s="3" t="str">
        <f>VLOOKUP('carnet metrologique'!B289,[2]Initial!$B$10:$D$2189,3,FALSE)</f>
        <v>INT</v>
      </c>
      <c r="T289" s="3"/>
      <c r="U289" s="3">
        <f>VLOOKUP(B289,[2]Initial!$B$10:$E$2189,4,FALSE)</f>
        <v>43</v>
      </c>
      <c r="V289" s="1">
        <f>VLOOKUP(B289,[2]Initial!$B$10:$F$2189,5,FALSE)</f>
        <v>2561</v>
      </c>
      <c r="Z289" s="1" t="str">
        <f>VLOOKUP(F289,[1]Feuil1!$P$13:$R$1333,3,FALSE)</f>
        <v>ROUTE DE DIE, 26470 LA MOTTE  CHALANCON</v>
      </c>
    </row>
    <row r="290" spans="2:26" x14ac:dyDescent="0.25">
      <c r="B290" s="2" t="s">
        <v>1780</v>
      </c>
      <c r="C290" s="2" t="s">
        <v>1781</v>
      </c>
      <c r="D290" s="3" t="s">
        <v>1782</v>
      </c>
      <c r="E290" s="3" t="s">
        <v>1783</v>
      </c>
      <c r="F290" s="3" t="str">
        <f>VLOOKUP(D290,[1]Feuil1!$D$11:$E$1333,2,FALSE)</f>
        <v>2016-002-000130</v>
      </c>
      <c r="G290" s="3" t="s">
        <v>1784</v>
      </c>
      <c r="H290" s="3" t="str">
        <f>VLOOKUP(C290,[2]Initial!$B$10:$D$2189,3,FALSE)&amp;", 26470 LA MOTTE CHALANCON"</f>
        <v xml:space="preserve">  Quartier Chabaud, 26470 LA MOTTE CHALANCON</v>
      </c>
      <c r="I290" s="3" t="s">
        <v>1785</v>
      </c>
      <c r="J290" s="3" t="s">
        <v>1786</v>
      </c>
      <c r="K290" s="3">
        <v>1997</v>
      </c>
      <c r="L290" s="3"/>
      <c r="M290" s="3"/>
      <c r="N290" s="3"/>
      <c r="O290" s="3"/>
      <c r="P290" s="3"/>
      <c r="Q290" s="3"/>
      <c r="R290" s="3">
        <v>1580</v>
      </c>
      <c r="S290" s="3"/>
      <c r="T290" s="3"/>
      <c r="U290" s="3">
        <f>VLOOKUP(B290,[2]Initial!$B$10:$E$2189,4,FALSE)</f>
        <v>162</v>
      </c>
      <c r="V290" s="1">
        <f>VLOOKUP(B290,[2]Initial!$B$10:$F$2189,5,FALSE)</f>
        <v>0</v>
      </c>
      <c r="Z290" s="1" t="str">
        <f>VLOOKUP(F290,[1]Feuil1!$P$13:$R$1333,3,FALSE)</f>
        <v>Quartier Chabaud, 7700 BOURG SAINT ANDEOL</v>
      </c>
    </row>
    <row r="291" spans="2:26" x14ac:dyDescent="0.25">
      <c r="B291" s="2" t="s">
        <v>1787</v>
      </c>
      <c r="C291" s="2" t="s">
        <v>1788</v>
      </c>
      <c r="D291" s="3" t="s">
        <v>1789</v>
      </c>
      <c r="E291" s="3" t="s">
        <v>1790</v>
      </c>
      <c r="F291" s="3" t="str">
        <f>VLOOKUP(D291,[1]Feuil1!$D$11:$E$1333,2,FALSE)</f>
        <v>2016-002-000229</v>
      </c>
      <c r="G291" s="3" t="s">
        <v>1791</v>
      </c>
      <c r="H291" s="3" t="str">
        <f>VLOOKUP(C291,[2]Initial!$B$10:$D$2189,3,FALSE)&amp;", 26470 LA MOTTE CHALANCON"</f>
        <v xml:space="preserve">  RESIDENCE LE VILLANDRY, 26470 LA MOTTE CHALANCON</v>
      </c>
      <c r="I291" s="3" t="s">
        <v>1792</v>
      </c>
      <c r="J291" s="3" t="s">
        <v>1793</v>
      </c>
      <c r="K291" s="3">
        <v>1974</v>
      </c>
      <c r="L291" s="3"/>
      <c r="M291" s="3"/>
      <c r="N291" s="3"/>
      <c r="O291" s="3"/>
      <c r="P291" s="3"/>
      <c r="Q291" s="3"/>
      <c r="R291" s="3">
        <v>2600</v>
      </c>
      <c r="S291" s="3" t="str">
        <f>VLOOKUP('carnet metrologique'!B291,[2]Initial!$B$10:$D$2189,3,FALSE)</f>
        <v>EXT</v>
      </c>
      <c r="T291" s="3"/>
      <c r="U291" s="3">
        <f>VLOOKUP(B291,[2]Initial!$B$10:$E$2189,4,FALSE)</f>
        <v>72</v>
      </c>
      <c r="V291" s="1">
        <f>VLOOKUP(B291,[2]Initial!$B$10:$F$2189,5,FALSE)</f>
        <v>3134</v>
      </c>
      <c r="Z291" s="1" t="str">
        <f>VLOOKUP(F291,[1]Feuil1!$P$13:$R$1333,3,FALSE)</f>
        <v>RESIDENCE LE VILLANDRY 169 AVENUE, 26000 VALENCE</v>
      </c>
    </row>
    <row r="292" spans="2:26" x14ac:dyDescent="0.25">
      <c r="B292" s="2" t="s">
        <v>1794</v>
      </c>
      <c r="C292" s="2" t="s">
        <v>1795</v>
      </c>
      <c r="D292" s="3" t="s">
        <v>1796</v>
      </c>
      <c r="E292" s="3" t="s">
        <v>1797</v>
      </c>
      <c r="F292" s="3" t="str">
        <f>VLOOKUP(D292,[1]Feuil1!$D$11:$E$1333,2,FALSE)</f>
        <v>2016-002-000370</v>
      </c>
      <c r="G292" s="3" t="s">
        <v>1798</v>
      </c>
      <c r="H292" s="3" t="str">
        <f>VLOOKUP(C292,[2]Initial!$B$10:$D$2189,3,FALSE)&amp;", 26470 LA MOTTE CHALANCON"</f>
        <v xml:space="preserve">  , 26470 LA MOTTE CHALANCON</v>
      </c>
      <c r="I292" s="3" t="s">
        <v>28</v>
      </c>
      <c r="J292" s="3" t="s">
        <v>1799</v>
      </c>
      <c r="K292" s="3">
        <v>1996</v>
      </c>
      <c r="L292" s="3"/>
      <c r="M292" s="3"/>
      <c r="N292" s="3"/>
      <c r="O292" s="3"/>
      <c r="P292" s="3"/>
      <c r="Q292" s="3"/>
      <c r="R292" s="3">
        <v>2870</v>
      </c>
      <c r="S292" s="3" t="str">
        <f>VLOOKUP('carnet metrologique'!B292,[2]Initial!$B$10:$D$2189,3,FALSE)</f>
        <v>INT</v>
      </c>
      <c r="T292" s="3"/>
      <c r="U292" s="3">
        <f>VLOOKUP(B292,[2]Initial!$B$10:$E$2189,4,FALSE)</f>
        <v>6</v>
      </c>
      <c r="V292" s="1">
        <f>VLOOKUP(B292,[2]Initial!$B$10:$F$2189,5,FALSE)</f>
        <v>1176</v>
      </c>
      <c r="Z292" s="1" t="str">
        <f>VLOOKUP(F292,[1]Feuil1!$P$13:$R$1333,3,FALSE)</f>
        <v>11 rue de l'Epicéa, 39370 LA PESSE</v>
      </c>
    </row>
    <row r="293" spans="2:26" x14ac:dyDescent="0.25">
      <c r="B293" s="2" t="s">
        <v>1800</v>
      </c>
      <c r="C293" s="2" t="s">
        <v>1801</v>
      </c>
      <c r="D293" s="3" t="s">
        <v>1802</v>
      </c>
      <c r="E293" s="3" t="s">
        <v>1803</v>
      </c>
      <c r="F293" s="3" t="str">
        <f>VLOOKUP(D293,[1]Feuil1!$D$11:$E$1333,2,FALSE)</f>
        <v>2016-002-000314</v>
      </c>
      <c r="G293" s="3" t="s">
        <v>1804</v>
      </c>
      <c r="H293" s="3" t="str">
        <f>VLOOKUP(C293,[2]Initial!$B$10:$D$2189,3,FALSE)&amp;", 26470 LA MOTTE CHALANCON"</f>
        <v>32  rue de Calais, 26470 LA MOTTE CHALANCON</v>
      </c>
      <c r="I293" s="3" t="s">
        <v>1805</v>
      </c>
      <c r="J293" s="3" t="s">
        <v>1806</v>
      </c>
      <c r="K293" s="3">
        <v>2006</v>
      </c>
      <c r="L293" s="3"/>
      <c r="M293" s="3"/>
      <c r="N293" s="3"/>
      <c r="O293" s="3"/>
      <c r="P293" s="3"/>
      <c r="Q293" s="3"/>
      <c r="R293" s="3">
        <v>450</v>
      </c>
      <c r="S293" s="3" t="str">
        <f>VLOOKUP('carnet metrologique'!B293,[2]Initial!$B$10:$D$2189,3,FALSE)</f>
        <v>EXT</v>
      </c>
      <c r="T293" s="3"/>
      <c r="U293" s="3">
        <f>VLOOKUP(B293,[2]Initial!$B$10:$E$2189,4,FALSE)</f>
        <v>74</v>
      </c>
      <c r="V293" s="1">
        <f>VLOOKUP(B293,[2]Initial!$B$10:$F$2189,5,FALSE)</f>
        <v>784</v>
      </c>
      <c r="Z293" s="1" t="str">
        <f>VLOOKUP(F293,[1]Feuil1!$P$13:$R$1333,3,FALSE)</f>
        <v>grande Rue-00264, 26470 LA MOTTE  CHALANCON</v>
      </c>
    </row>
    <row r="294" spans="2:26" x14ac:dyDescent="0.25">
      <c r="B294" s="2" t="s">
        <v>1807</v>
      </c>
      <c r="C294" s="2" t="s">
        <v>1808</v>
      </c>
      <c r="D294" s="3" t="s">
        <v>1809</v>
      </c>
      <c r="E294" s="3" t="s">
        <v>1810</v>
      </c>
      <c r="F294" s="3" t="str">
        <f>VLOOKUP(D294,[1]Feuil1!$D$11:$E$1333,2,FALSE)</f>
        <v>2016-002-000041</v>
      </c>
      <c r="G294" s="3" t="s">
        <v>1811</v>
      </c>
      <c r="H294" s="3" t="str">
        <f>VLOOKUP(C294,[2]Initial!$B$10:$D$2189,3,FALSE)&amp;", 26470 LA MOTTE CHALANCON"</f>
        <v xml:space="preserve">  Route de DIE, 26470 LA MOTTE CHALANCON</v>
      </c>
      <c r="I294" s="3" t="s">
        <v>1812</v>
      </c>
      <c r="J294" s="3" t="s">
        <v>1813</v>
      </c>
      <c r="K294" s="3">
        <v>1988</v>
      </c>
      <c r="L294" s="3"/>
      <c r="M294" s="3"/>
      <c r="N294" s="3"/>
      <c r="O294" s="3"/>
      <c r="P294" s="3"/>
      <c r="Q294" s="3"/>
      <c r="R294" s="3">
        <v>3810</v>
      </c>
      <c r="S294" s="3" t="str">
        <f>VLOOKUP('carnet metrologique'!B294,[2]Initial!$B$10:$D$2189,3,FALSE)</f>
        <v>EXT</v>
      </c>
      <c r="T294" s="3"/>
      <c r="U294" s="3">
        <f>VLOOKUP(B294,[2]Initial!$B$10:$E$2189,4,FALSE)</f>
        <v>0</v>
      </c>
      <c r="V294" s="1">
        <f>VLOOKUP(B294,[2]Initial!$B$10:$F$2189,5,FALSE)</f>
        <v>339</v>
      </c>
      <c r="Z294" s="1" t="str">
        <f>VLOOKUP(F294,[1]Feuil1!$P$13:$R$1333,3,FALSE)</f>
        <v>Route de DIE, 26470 LA MOTTE CHALANCON</v>
      </c>
    </row>
    <row r="295" spans="2:26" x14ac:dyDescent="0.25">
      <c r="B295" s="2" t="s">
        <v>1814</v>
      </c>
      <c r="C295" s="2" t="s">
        <v>1815</v>
      </c>
      <c r="D295" s="3" t="s">
        <v>1816</v>
      </c>
      <c r="E295" s="3" t="s">
        <v>1817</v>
      </c>
      <c r="F295" s="3" t="str">
        <f>VLOOKUP(D295,[1]Feuil1!$D$11:$E$1333,2,FALSE)</f>
        <v>2016-002-000096</v>
      </c>
      <c r="G295" s="3" t="s">
        <v>1818</v>
      </c>
      <c r="H295" s="3" t="str">
        <f>VLOOKUP(C295,[2]Initial!$B$10:$D$2189,3,FALSE)&amp;", 26470 LA MOTTE CHALANCON"</f>
        <v xml:space="preserve">  , 26470 LA MOTTE CHALANCON</v>
      </c>
      <c r="I295" s="3" t="s">
        <v>28</v>
      </c>
      <c r="J295" s="3" t="s">
        <v>1819</v>
      </c>
      <c r="K295" s="3">
        <v>1998</v>
      </c>
      <c r="L295" s="3"/>
      <c r="M295" s="3"/>
      <c r="N295" s="3"/>
      <c r="O295" s="3"/>
      <c r="P295" s="3"/>
      <c r="Q295" s="3"/>
      <c r="R295" s="3">
        <v>1370</v>
      </c>
      <c r="S295" s="3" t="str">
        <f>VLOOKUP('carnet metrologique'!B295,[2]Initial!$B$10:$D$2189,3,FALSE)</f>
        <v>EXT</v>
      </c>
      <c r="T295" s="3"/>
      <c r="U295" s="3">
        <f>VLOOKUP(B295,[2]Initial!$B$10:$E$2189,4,FALSE)</f>
        <v>16</v>
      </c>
      <c r="V295" s="1">
        <f>VLOOKUP(B295,[2]Initial!$B$10:$F$2189,5,FALSE)</f>
        <v>1157</v>
      </c>
      <c r="Z295" s="1" t="str">
        <f>VLOOKUP(F295,[1]Feuil1!$P$13:$R$1333,3,FALSE)</f>
        <v>Centre Technique Départemental, 26150 DIE</v>
      </c>
    </row>
    <row r="296" spans="2:26" x14ac:dyDescent="0.25">
      <c r="B296" s="2" t="s">
        <v>1820</v>
      </c>
      <c r="C296" s="2" t="s">
        <v>1821</v>
      </c>
      <c r="D296" s="3" t="s">
        <v>1822</v>
      </c>
      <c r="E296" s="3" t="s">
        <v>1823</v>
      </c>
      <c r="F296" s="3" t="str">
        <f>VLOOKUP(D296,[1]Feuil1!$D$11:$E$1333,2,FALSE)</f>
        <v>2016-002-000347</v>
      </c>
      <c r="G296" s="3" t="s">
        <v>1824</v>
      </c>
      <c r="H296" s="3" t="str">
        <f>VLOOKUP(C296,[2]Initial!$B$10:$D$2189,3,FALSE)&amp;", 26470 LA MOTTE CHALANCON"</f>
        <v xml:space="preserve">  Grande Rue, 26470 LA MOTTE CHALANCON</v>
      </c>
      <c r="I296" s="3" t="s">
        <v>167</v>
      </c>
      <c r="J296" s="3" t="s">
        <v>1825</v>
      </c>
      <c r="K296" s="3">
        <v>1996</v>
      </c>
      <c r="L296" s="3"/>
      <c r="M296" s="3"/>
      <c r="N296" s="3"/>
      <c r="O296" s="3"/>
      <c r="P296" s="3"/>
      <c r="Q296" s="3"/>
      <c r="R296" s="3">
        <v>400</v>
      </c>
      <c r="S296" s="3" t="str">
        <f>VLOOKUP('carnet metrologique'!B296,[2]Initial!$B$10:$D$2189,3,FALSE)</f>
        <v>INT</v>
      </c>
      <c r="T296" s="3"/>
      <c r="U296" s="3">
        <f>VLOOKUP(B296,[2]Initial!$B$10:$E$2189,4,FALSE)</f>
        <v>107</v>
      </c>
      <c r="V296" s="1">
        <f>VLOOKUP(B296,[2]Initial!$B$10:$F$2189,5,FALSE)</f>
        <v>2218</v>
      </c>
      <c r="Z296" s="1" t="str">
        <f>VLOOKUP(F296,[1]Feuil1!$P$13:$R$1333,3,FALSE)</f>
        <v>ex sartirana, 26470 LA MOTTE  CHALANCON</v>
      </c>
    </row>
    <row r="297" spans="2:26" x14ac:dyDescent="0.25">
      <c r="B297" s="2" t="s">
        <v>1826</v>
      </c>
      <c r="C297" s="2" t="s">
        <v>1827</v>
      </c>
      <c r="D297" s="3" t="s">
        <v>1828</v>
      </c>
      <c r="E297" s="3" t="s">
        <v>1829</v>
      </c>
      <c r="F297" s="3" t="str">
        <f>VLOOKUP(D297,[1]Feuil1!$D$11:$E$1333,2,FALSE)</f>
        <v>2016-002-000250</v>
      </c>
      <c r="G297" s="3" t="s">
        <v>1830</v>
      </c>
      <c r="H297" s="3" t="str">
        <f>VLOOKUP(C297,[2]Initial!$B$10:$D$2189,3,FALSE)&amp;", 26470 LA MOTTE CHALANCON"</f>
        <v xml:space="preserve">  , 26470 LA MOTTE CHALANCON</v>
      </c>
      <c r="I297" s="3" t="s">
        <v>28</v>
      </c>
      <c r="J297" s="3" t="s">
        <v>1831</v>
      </c>
      <c r="K297" s="3">
        <v>1993</v>
      </c>
      <c r="L297" s="3"/>
      <c r="M297" s="3"/>
      <c r="N297" s="3"/>
      <c r="O297" s="3"/>
      <c r="P297" s="3"/>
      <c r="Q297" s="3"/>
      <c r="R297" s="3">
        <v>980</v>
      </c>
      <c r="S297" s="3" t="str">
        <f>VLOOKUP('carnet metrologique'!B297,[2]Initial!$B$10:$D$2189,3,FALSE)</f>
        <v>INT</v>
      </c>
      <c r="T297" s="3"/>
      <c r="U297" s="3">
        <f>VLOOKUP(B297,[2]Initial!$B$10:$E$2189,4,FALSE)</f>
        <v>23</v>
      </c>
      <c r="V297" s="1">
        <f>VLOOKUP(B297,[2]Initial!$B$10:$F$2189,5,FALSE)</f>
        <v>1653</v>
      </c>
      <c r="Z297" s="1" t="str">
        <f>VLOOKUP(F297,[1]Feuil1!$P$13:$R$1333,3,FALSE)</f>
        <v>maison combel -, 26470 LA MOTTE  CHALANCON</v>
      </c>
    </row>
    <row r="298" spans="2:26" x14ac:dyDescent="0.25">
      <c r="B298" s="2" t="s">
        <v>1832</v>
      </c>
      <c r="C298" s="2" t="s">
        <v>1833</v>
      </c>
      <c r="D298" s="3" t="s">
        <v>1834</v>
      </c>
      <c r="E298" s="3" t="s">
        <v>1835</v>
      </c>
      <c r="F298" s="3" t="str">
        <f>VLOOKUP(D298,[1]Feuil1!$D$11:$E$1333,2,FALSE)</f>
        <v>2016-002-000025</v>
      </c>
      <c r="G298" s="3" t="s">
        <v>1836</v>
      </c>
      <c r="H298" s="3" t="str">
        <f>VLOOKUP(C298,[2]Initial!$B$10:$D$2189,3,FALSE)&amp;", 26470 LA MOTTE CHALANCON"</f>
        <v xml:space="preserve">  , 26470 LA MOTTE CHALANCON</v>
      </c>
      <c r="I298" s="3" t="s">
        <v>28</v>
      </c>
      <c r="J298" s="3" t="s">
        <v>1837</v>
      </c>
      <c r="K298" s="3">
        <v>2008</v>
      </c>
      <c r="L298" s="3"/>
      <c r="M298" s="3"/>
      <c r="N298" s="3"/>
      <c r="O298" s="3"/>
      <c r="P298" s="3"/>
      <c r="Q298" s="3"/>
      <c r="R298" s="3">
        <v>4540</v>
      </c>
      <c r="S298" s="3" t="str">
        <f>VLOOKUP('carnet metrologique'!B298,[2]Initial!$B$10:$D$2189,3,FALSE)</f>
        <v>EXT (LA RAMIERE)</v>
      </c>
      <c r="T298" s="3"/>
      <c r="U298" s="3">
        <f>VLOOKUP(B298,[2]Initial!$B$10:$E$2189,4,FALSE)</f>
        <v>7</v>
      </c>
      <c r="V298" s="1">
        <f>VLOOKUP(B298,[2]Initial!$B$10:$F$2189,5,FALSE)</f>
        <v>772</v>
      </c>
      <c r="Z298" s="1" t="str">
        <f>VLOOKUP(F298,[1]Feuil1!$P$13:$R$1333,3,FALSE)</f>
        <v xml:space="preserve"> 32 AVE MARECHAL DELATTRE DE TASSIGNY, 13870 ROGNONAS</v>
      </c>
    </row>
    <row r="299" spans="2:26" x14ac:dyDescent="0.25">
      <c r="B299" s="2" t="s">
        <v>1838</v>
      </c>
      <c r="C299" s="2" t="s">
        <v>1839</v>
      </c>
      <c r="D299" s="3" t="s">
        <v>1840</v>
      </c>
      <c r="E299" s="3" t="s">
        <v>1841</v>
      </c>
      <c r="F299" s="3" t="str">
        <f>VLOOKUP(D299,[1]Feuil1!$D$11:$E$1333,2,FALSE)</f>
        <v>2016-002-000302</v>
      </c>
      <c r="G299" s="3" t="s">
        <v>1842</v>
      </c>
      <c r="H299" s="3" t="str">
        <f>VLOOKUP(C299,[2]Initial!$B$10:$D$2189,3,FALSE)&amp;", 26470 LA MOTTE CHALANCON"</f>
        <v xml:space="preserve">  , 26470 LA MOTTE CHALANCON</v>
      </c>
      <c r="I299" s="3" t="s">
        <v>28</v>
      </c>
      <c r="J299" s="3" t="s">
        <v>1843</v>
      </c>
      <c r="K299" s="3">
        <v>2002</v>
      </c>
      <c r="L299" s="3"/>
      <c r="M299" s="3"/>
      <c r="N299" s="3"/>
      <c r="O299" s="3"/>
      <c r="P299" s="3"/>
      <c r="Q299" s="3"/>
      <c r="R299" s="3">
        <v>4320</v>
      </c>
      <c r="S299" s="3" t="str">
        <f>VLOOKUP('carnet metrologique'!B299,[2]Initial!$B$10:$D$2189,3,FALSE)</f>
        <v>EXT</v>
      </c>
      <c r="T299" s="3"/>
      <c r="U299" s="3">
        <f>VLOOKUP(B299,[2]Initial!$B$10:$E$2189,4,FALSE)</f>
        <v>48</v>
      </c>
      <c r="V299" s="1">
        <f>VLOOKUP(B299,[2]Initial!$B$10:$F$2189,5,FALSE)</f>
        <v>587</v>
      </c>
      <c r="Z299" s="1" t="str">
        <f>VLOOKUP(F299,[1]Feuil1!$P$13:$R$1333,3,FALSE)</f>
        <v>route de Die, 26470 LA MOTTE  CHALANCON</v>
      </c>
    </row>
    <row r="300" spans="2:26" x14ac:dyDescent="0.25">
      <c r="B300" s="2" t="s">
        <v>1844</v>
      </c>
      <c r="C300" s="2" t="s">
        <v>1845</v>
      </c>
      <c r="D300" s="3" t="s">
        <v>1846</v>
      </c>
      <c r="E300" s="3" t="s">
        <v>1847</v>
      </c>
      <c r="F300" s="3" t="str">
        <f>VLOOKUP(D300,[1]Feuil1!$D$11:$E$1333,2,FALSE)</f>
        <v>2016-002-000078</v>
      </c>
      <c r="G300" s="3" t="s">
        <v>1848</v>
      </c>
      <c r="H300" s="3" t="str">
        <f>VLOOKUP(C300,[2]Initial!$B$10:$D$2189,3,FALSE)&amp;", 26470 LA MOTTE CHALANCON"</f>
        <v>69  Boulevard Clemenceau, 26470 LA MOTTE CHALANCON</v>
      </c>
      <c r="I300" s="3" t="s">
        <v>1849</v>
      </c>
      <c r="J300" s="3" t="s">
        <v>1850</v>
      </c>
      <c r="K300" s="3">
        <v>1990</v>
      </c>
      <c r="L300" s="3"/>
      <c r="M300" s="3"/>
      <c r="N300" s="3"/>
      <c r="O300" s="3"/>
      <c r="P300" s="3"/>
      <c r="Q300" s="3"/>
      <c r="R300" s="3">
        <v>1010</v>
      </c>
      <c r="S300" s="3" t="str">
        <f>VLOOKUP('carnet metrologique'!B300,[2]Initial!$B$10:$D$2189,3,FALSE)</f>
        <v>EXT</v>
      </c>
      <c r="T300" s="3"/>
      <c r="U300" s="3">
        <f>VLOOKUP(B300,[2]Initial!$B$10:$E$2189,4,FALSE)</f>
        <v>5</v>
      </c>
      <c r="V300" s="1">
        <f>VLOOKUP(B300,[2]Initial!$B$10:$F$2189,5,FALSE)</f>
        <v>495</v>
      </c>
      <c r="Z300" s="1" t="str">
        <f>VLOOKUP(F300,[1]Feuil1!$P$13:$R$1333,3,FALSE)</f>
        <v>69 Boulevard Clemenceau, 38100 GRENOBLE</v>
      </c>
    </row>
    <row r="301" spans="2:26" x14ac:dyDescent="0.25">
      <c r="B301" s="2" t="s">
        <v>1851</v>
      </c>
      <c r="C301" s="2" t="s">
        <v>1852</v>
      </c>
      <c r="D301" s="3" t="s">
        <v>1853</v>
      </c>
      <c r="E301" s="3" t="s">
        <v>1854</v>
      </c>
      <c r="F301" s="3" t="str">
        <f>VLOOKUP(D301,[1]Feuil1!$D$11:$E$1333,2,FALSE)</f>
        <v>2016-002-000071</v>
      </c>
      <c r="G301" s="3" t="s">
        <v>1855</v>
      </c>
      <c r="H301" s="3" t="str">
        <f>VLOOKUP(C301,[2]Initial!$B$10:$D$2189,3,FALSE)&amp;", 26470 LA MOTTE CHALANCON"</f>
        <v xml:space="preserve">  Les Nouvelles Granges II, 26470 LA MOTTE CHALANCON</v>
      </c>
      <c r="I301" s="3" t="s">
        <v>1856</v>
      </c>
      <c r="J301" s="3" t="s">
        <v>1857</v>
      </c>
      <c r="K301" s="3">
        <v>2008</v>
      </c>
      <c r="L301" s="3"/>
      <c r="M301" s="3"/>
      <c r="N301" s="3"/>
      <c r="O301" s="3"/>
      <c r="P301" s="3"/>
      <c r="Q301" s="3"/>
      <c r="R301" s="3">
        <v>2010</v>
      </c>
      <c r="S301" s="3" t="str">
        <f>VLOOKUP('carnet metrologique'!B301,[2]Initial!$B$10:$D$2189,3,FALSE)</f>
        <v>EXT EN FACE CALOU</v>
      </c>
      <c r="T301" s="3"/>
      <c r="U301" s="3">
        <f>VLOOKUP(B301,[2]Initial!$B$10:$E$2189,4,FALSE)</f>
        <v>23</v>
      </c>
      <c r="V301" s="1">
        <f>VLOOKUP(B301,[2]Initial!$B$10:$F$2189,5,FALSE)</f>
        <v>144</v>
      </c>
      <c r="Z301" s="1" t="str">
        <f>VLOOKUP(F301,[1]Feuil1!$P$13:$R$1333,3,FALSE)</f>
        <v>3 RUE DU MOULIN, 91880 BOUVILLE</v>
      </c>
    </row>
    <row r="302" spans="2:26" x14ac:dyDescent="0.25">
      <c r="B302" s="2" t="s">
        <v>1858</v>
      </c>
      <c r="C302" s="2" t="s">
        <v>1859</v>
      </c>
      <c r="D302" s="3" t="s">
        <v>1860</v>
      </c>
      <c r="E302" s="3" t="s">
        <v>1861</v>
      </c>
      <c r="F302" s="3" t="str">
        <f>VLOOKUP(D302,[1]Feuil1!$D$11:$E$1333,2,FALSE)</f>
        <v>2016-002-000223</v>
      </c>
      <c r="G302" s="3" t="s">
        <v>1862</v>
      </c>
      <c r="H302" s="3" t="str">
        <f>VLOOKUP(C302,[2]Initial!$B$10:$D$2189,3,FALSE)&amp;", 26470 LA MOTTE CHALANCON"</f>
        <v>96 Route de Nyons, 26470 LA MOTTE CHALANCON</v>
      </c>
      <c r="I302" s="3" t="s">
        <v>1863</v>
      </c>
      <c r="J302" s="3" t="s">
        <v>1864</v>
      </c>
      <c r="K302" s="3">
        <v>1997</v>
      </c>
      <c r="L302" s="3"/>
      <c r="M302" s="3"/>
      <c r="N302" s="3"/>
      <c r="O302" s="3"/>
      <c r="P302" s="3"/>
      <c r="Q302" s="3"/>
      <c r="R302" s="3">
        <v>2560</v>
      </c>
      <c r="S302" s="3" t="str">
        <f>VLOOKUP('carnet metrologique'!B302,[2]Initial!$B$10:$D$2189,3,FALSE)</f>
        <v>EXT</v>
      </c>
      <c r="T302" s="3"/>
      <c r="U302" s="3">
        <f>VLOOKUP(B302,[2]Initial!$B$10:$E$2189,4,FALSE)</f>
        <v>41</v>
      </c>
      <c r="V302" s="1">
        <f>VLOOKUP(B302,[2]Initial!$B$10:$F$2189,5,FALSE)</f>
        <v>1972</v>
      </c>
      <c r="Z302" s="1" t="str">
        <f>VLOOKUP(F302,[1]Feuil1!$P$13:$R$1333,3,FALSE)</f>
        <v>96 Route de Nyons, 26470 LA MOTTE CHALANCON</v>
      </c>
    </row>
    <row r="303" spans="2:26" x14ac:dyDescent="0.25">
      <c r="B303" s="2" t="s">
        <v>1865</v>
      </c>
      <c r="C303" s="2" t="s">
        <v>1866</v>
      </c>
      <c r="D303" s="3" t="s">
        <v>1867</v>
      </c>
      <c r="E303" s="3" t="s">
        <v>1868</v>
      </c>
      <c r="F303" s="3" t="str">
        <f>VLOOKUP(D303,[1]Feuil1!$D$11:$E$1333,2,FALSE)</f>
        <v>2016-002-000281</v>
      </c>
      <c r="G303" s="3" t="s">
        <v>1869</v>
      </c>
      <c r="H303" s="3" t="str">
        <f>VLOOKUP(C303,[2]Initial!$B$10:$D$2189,3,FALSE)&amp;", 26470 LA MOTTE CHALANCON"</f>
        <v xml:space="preserve">  La Génine, 26470 LA MOTTE CHALANCON</v>
      </c>
      <c r="I303" s="3" t="s">
        <v>696</v>
      </c>
      <c r="J303" s="3" t="s">
        <v>1870</v>
      </c>
      <c r="K303" s="3">
        <v>2003</v>
      </c>
      <c r="L303" s="3"/>
      <c r="M303" s="3"/>
      <c r="N303" s="3"/>
      <c r="O303" s="3"/>
      <c r="P303" s="3"/>
      <c r="Q303" s="3"/>
      <c r="R303" s="3">
        <v>2790</v>
      </c>
      <c r="S303" s="3"/>
      <c r="T303" s="3"/>
      <c r="U303" s="3">
        <f>VLOOKUP(B303,[2]Initial!$B$10:$E$2189,4,FALSE)</f>
        <v>671</v>
      </c>
      <c r="V303" s="1">
        <f>VLOOKUP(B303,[2]Initial!$B$10:$F$2189,5,FALSE)</f>
        <v>0</v>
      </c>
      <c r="Z303" s="1" t="str">
        <f>VLOOKUP(F303,[1]Feuil1!$P$13:$R$1333,3,FALSE)</f>
        <v>ROUTE DE, 26470 LA MOTTE  CHALANCON</v>
      </c>
    </row>
    <row r="304" spans="2:26" x14ac:dyDescent="0.25">
      <c r="B304" s="2" t="s">
        <v>1871</v>
      </c>
      <c r="C304" s="2" t="s">
        <v>1872</v>
      </c>
      <c r="D304" s="3" t="s">
        <v>1873</v>
      </c>
      <c r="E304" s="3" t="s">
        <v>1874</v>
      </c>
      <c r="F304" s="3" t="str">
        <f>VLOOKUP(D304,[1]Feuil1!$D$11:$E$1333,2,FALSE)</f>
        <v>2016-002-000311</v>
      </c>
      <c r="G304" s="3" t="s">
        <v>1875</v>
      </c>
      <c r="H304" s="3" t="str">
        <f>VLOOKUP(C304,[2]Initial!$B$10:$D$2189,3,FALSE)&amp;", 26470 LA MOTTE CHALANCON"</f>
        <v xml:space="preserve">  , 26470 LA MOTTE CHALANCON</v>
      </c>
      <c r="I304" s="3" t="s">
        <v>28</v>
      </c>
      <c r="J304" s="3" t="s">
        <v>1876</v>
      </c>
      <c r="K304" s="3">
        <v>1996</v>
      </c>
      <c r="L304" s="3"/>
      <c r="M304" s="3"/>
      <c r="N304" s="3"/>
      <c r="O304" s="3"/>
      <c r="P304" s="3"/>
      <c r="Q304" s="3"/>
      <c r="R304" s="3">
        <v>3360</v>
      </c>
      <c r="S304" s="3"/>
      <c r="T304" s="3"/>
      <c r="U304" s="3">
        <f>VLOOKUP(B304,[2]Initial!$B$10:$E$2189,4,FALSE)</f>
        <v>1291</v>
      </c>
      <c r="V304" s="1">
        <f>VLOOKUP(B304,[2]Initial!$B$10:$F$2189,5,FALSE)</f>
        <v>0</v>
      </c>
      <c r="Z304" s="1" t="str">
        <f>VLOOKUP(F304,[1]Feuil1!$P$13:$R$1333,3,FALSE)</f>
        <v>Maison BEGOU, 26470 LA MOTTE  CHALANCON</v>
      </c>
    </row>
    <row r="305" spans="2:26" x14ac:dyDescent="0.25">
      <c r="B305" s="2" t="s">
        <v>1877</v>
      </c>
      <c r="C305" s="2" t="s">
        <v>1878</v>
      </c>
      <c r="D305" s="3" t="s">
        <v>1879</v>
      </c>
      <c r="E305" s="3" t="s">
        <v>1880</v>
      </c>
      <c r="F305" s="3" t="str">
        <f>VLOOKUP(D305,[1]Feuil1!$D$11:$E$1333,2,FALSE)</f>
        <v>2016-002-000111</v>
      </c>
      <c r="G305" s="3" t="s">
        <v>1881</v>
      </c>
      <c r="H305" s="3" t="str">
        <f>VLOOKUP(C305,[2]Initial!$B$10:$D$2189,3,FALSE)&amp;", 26470 LA MOTTE CHALANCON"</f>
        <v>24  Avenue de la Marne, 26470 LA MOTTE CHALANCON</v>
      </c>
      <c r="I305" s="3" t="s">
        <v>1882</v>
      </c>
      <c r="J305" s="3" t="s">
        <v>1883</v>
      </c>
      <c r="K305" s="3">
        <v>2012</v>
      </c>
      <c r="L305" s="3"/>
      <c r="M305" s="3"/>
      <c r="N305" s="3"/>
      <c r="O305" s="3"/>
      <c r="P305" s="3"/>
      <c r="Q305" s="3"/>
      <c r="R305" s="3">
        <v>1360</v>
      </c>
      <c r="S305" s="3"/>
      <c r="T305" s="3"/>
      <c r="U305" s="3">
        <f>VLOOKUP(B305,[2]Initial!$B$10:$E$2189,4,FALSE)</f>
        <v>5</v>
      </c>
      <c r="V305" s="1">
        <f>VLOOKUP(B305,[2]Initial!$B$10:$F$2189,5,FALSE)</f>
        <v>0</v>
      </c>
      <c r="Z305" s="1" t="str">
        <f>VLOOKUP(F305,[1]Feuil1!$P$13:$R$1333,3,FALSE)</f>
        <v>288 RUE DUGUESCLIN BP 3104, 69211 LYON</v>
      </c>
    </row>
    <row r="306" spans="2:26" x14ac:dyDescent="0.25">
      <c r="B306" s="2" t="s">
        <v>1884</v>
      </c>
      <c r="C306" s="2" t="s">
        <v>1885</v>
      </c>
      <c r="D306" s="3" t="s">
        <v>1886</v>
      </c>
      <c r="E306" s="3" t="s">
        <v>1887</v>
      </c>
      <c r="F306" s="3" t="str">
        <f>VLOOKUP(D306,[1]Feuil1!$D$11:$E$1333,2,FALSE)</f>
        <v>2016-002-000052</v>
      </c>
      <c r="G306" s="3" t="s">
        <v>1888</v>
      </c>
      <c r="H306" s="3" t="str">
        <f>VLOOKUP(C306,[2]Initial!$B$10:$D$2189,3,FALSE)&amp;", 26470 LA MOTTE CHALANCON"</f>
        <v xml:space="preserve">  Grande Rue, 26470 LA MOTTE CHALANCON</v>
      </c>
      <c r="I306" s="3" t="s">
        <v>167</v>
      </c>
      <c r="J306" s="3" t="s">
        <v>1889</v>
      </c>
      <c r="K306" s="3">
        <v>1996</v>
      </c>
      <c r="L306" s="3"/>
      <c r="M306" s="3"/>
      <c r="N306" s="3"/>
      <c r="O306" s="3"/>
      <c r="P306" s="3"/>
      <c r="Q306" s="3"/>
      <c r="R306" s="3">
        <v>670</v>
      </c>
      <c r="S306" s="3"/>
      <c r="T306" s="3"/>
      <c r="U306" s="3">
        <f>VLOOKUP(B306,[2]Initial!$B$10:$E$2189,4,FALSE)</f>
        <v>1427</v>
      </c>
      <c r="V306" s="1">
        <f>VLOOKUP(B306,[2]Initial!$B$10:$F$2189,5,FALSE)</f>
        <v>0</v>
      </c>
      <c r="Z306" s="1" t="str">
        <f>VLOOKUP(F306,[1]Feuil1!$P$13:$R$1333,3,FALSE)</f>
        <v>GRAND RUE 77, 26470 LA MOTTE  CHALANCON</v>
      </c>
    </row>
    <row r="307" spans="2:26" x14ac:dyDescent="0.25">
      <c r="B307" s="2" t="s">
        <v>1890</v>
      </c>
      <c r="C307" s="2" t="s">
        <v>1891</v>
      </c>
      <c r="D307" s="3" t="s">
        <v>1892</v>
      </c>
      <c r="E307" s="3" t="s">
        <v>1893</v>
      </c>
      <c r="F307" s="3" t="str">
        <f>VLOOKUP(D307,[1]Feuil1!$D$11:$E$1333,2,FALSE)</f>
        <v>2016-002-000181</v>
      </c>
      <c r="G307" s="3" t="s">
        <v>1894</v>
      </c>
      <c r="H307" s="3" t="str">
        <f>VLOOKUP(C307,[2]Initial!$B$10:$D$2189,3,FALSE)&amp;", 26470 LA MOTTE CHALANCON"</f>
        <v>56  rue Margnoles, 26470 LA MOTTE CHALANCON</v>
      </c>
      <c r="I307" s="3" t="s">
        <v>1895</v>
      </c>
      <c r="J307" s="3">
        <v>96313889</v>
      </c>
      <c r="K307" s="3"/>
      <c r="L307" s="3"/>
      <c r="M307" s="3"/>
      <c r="N307" s="3"/>
      <c r="O307" s="3"/>
      <c r="P307" s="3"/>
      <c r="Q307" s="3"/>
      <c r="R307" s="3">
        <v>3550</v>
      </c>
      <c r="S307" s="3" t="str">
        <f>VLOOKUP('carnet metrologique'!B307,[2]Initial!$B$10:$D$2189,3,FALSE)</f>
        <v>EXT</v>
      </c>
      <c r="T307" s="3"/>
      <c r="U307" s="3">
        <f>VLOOKUP(B307,[2]Initial!$B$10:$E$2189,4,FALSE)</f>
        <v>43</v>
      </c>
      <c r="V307" s="1">
        <f>VLOOKUP(B307,[2]Initial!$B$10:$F$2189,5,FALSE)</f>
        <v>522</v>
      </c>
      <c r="Z307" s="1" t="str">
        <f>VLOOKUP(F307,[1]Feuil1!$P$13:$R$1333,3,FALSE)</f>
        <v>Le Pavillon, 26470 LA MOTTE  CHALANCON</v>
      </c>
    </row>
    <row r="308" spans="2:26" x14ac:dyDescent="0.25">
      <c r="B308" s="2" t="s">
        <v>1896</v>
      </c>
      <c r="C308" s="2" t="s">
        <v>1897</v>
      </c>
      <c r="D308" s="3" t="s">
        <v>1898</v>
      </c>
      <c r="E308" s="3" t="s">
        <v>1899</v>
      </c>
      <c r="F308" s="3" t="str">
        <f>VLOOKUP(D308,[1]Feuil1!$D$11:$E$1333,2,FALSE)</f>
        <v>2016-002-000227</v>
      </c>
      <c r="G308" s="3" t="s">
        <v>1900</v>
      </c>
      <c r="H308" s="3" t="str">
        <f>VLOOKUP(C308,[2]Initial!$B$10:$D$2189,3,FALSE)&amp;", 26470 LA MOTTE CHALANCON"</f>
        <v>50  rue Joliot Curie  Bâ.D, 26470 LA MOTTE CHALANCON</v>
      </c>
      <c r="I308" s="3" t="s">
        <v>1901</v>
      </c>
      <c r="J308" s="3" t="s">
        <v>1902</v>
      </c>
      <c r="K308" s="3">
        <v>1986</v>
      </c>
      <c r="L308" s="3"/>
      <c r="M308" s="3"/>
      <c r="N308" s="3"/>
      <c r="O308" s="3"/>
      <c r="P308" s="3"/>
      <c r="Q308" s="3"/>
      <c r="R308" s="3">
        <v>140</v>
      </c>
      <c r="S308" s="3"/>
      <c r="T308" s="3"/>
      <c r="U308" s="3">
        <f>VLOOKUP(B308,[2]Initial!$B$10:$E$2189,4,FALSE)</f>
        <v>259</v>
      </c>
      <c r="V308" s="1">
        <f>VLOOKUP(B308,[2]Initial!$B$10:$F$2189,5,FALSE)</f>
        <v>0</v>
      </c>
      <c r="Z308" s="1" t="str">
        <f>VLOOKUP(F308,[1]Feuil1!$P$13:$R$1333,3,FALSE)</f>
        <v>50 rue Joliot Curie Bât. 4 D, 69005 LYON</v>
      </c>
    </row>
    <row r="309" spans="2:26" x14ac:dyDescent="0.25">
      <c r="B309" s="2" t="s">
        <v>1903</v>
      </c>
      <c r="C309" s="2" t="s">
        <v>1904</v>
      </c>
      <c r="D309" s="3" t="s">
        <v>1905</v>
      </c>
      <c r="E309" s="3" t="s">
        <v>1906</v>
      </c>
      <c r="F309" s="3" t="str">
        <f>VLOOKUP(D309,[1]Feuil1!$D$11:$E$1333,2,FALSE)</f>
        <v>2016-002-000185</v>
      </c>
      <c r="G309" s="3" t="s">
        <v>1907</v>
      </c>
      <c r="H309" s="3" t="str">
        <f>VLOOKUP(C309,[2]Initial!$B$10:$D$2189,3,FALSE)&amp;", 26470 LA MOTTE CHALANCON"</f>
        <v xml:space="preserve">  Grande Rue, 26470 LA MOTTE CHALANCON</v>
      </c>
      <c r="I309" s="3" t="s">
        <v>167</v>
      </c>
      <c r="J309" s="3" t="s">
        <v>1908</v>
      </c>
      <c r="K309" s="3">
        <v>1994</v>
      </c>
      <c r="L309" s="3"/>
      <c r="M309" s="3"/>
      <c r="N309" s="3"/>
      <c r="O309" s="3"/>
      <c r="P309" s="3"/>
      <c r="Q309" s="3"/>
      <c r="R309" s="3">
        <v>1300</v>
      </c>
      <c r="S309" s="3" t="str">
        <f>VLOOKUP('carnet metrologique'!B309,[2]Initial!$B$10:$D$2189,3,FALSE)</f>
        <v>INT</v>
      </c>
      <c r="T309" s="3"/>
      <c r="U309" s="3">
        <f>VLOOKUP(B309,[2]Initial!$B$10:$E$2189,4,FALSE)</f>
        <v>65</v>
      </c>
      <c r="V309" s="1">
        <f>VLOOKUP(B309,[2]Initial!$B$10:$F$2189,5,FALSE)</f>
        <v>2216</v>
      </c>
      <c r="Z309" s="1" t="str">
        <f>VLOOKUP(F309,[1]Feuil1!$P$13:$R$1333,3,FALSE)</f>
        <v>Rue des Aires, 26470 LA MOTTE  CHALANCON</v>
      </c>
    </row>
    <row r="310" spans="2:26" x14ac:dyDescent="0.25">
      <c r="B310" s="2" t="s">
        <v>1909</v>
      </c>
      <c r="C310" s="2" t="s">
        <v>1910</v>
      </c>
      <c r="D310" s="3" t="s">
        <v>1911</v>
      </c>
      <c r="E310" s="3" t="s">
        <v>1912</v>
      </c>
      <c r="F310" s="3" t="str">
        <f>VLOOKUP(D310,[1]Feuil1!$D$11:$E$1333,2,FALSE)</f>
        <v>2016-002-000068</v>
      </c>
      <c r="G310" s="3" t="s">
        <v>1913</v>
      </c>
      <c r="H310" s="3" t="str">
        <f>VLOOKUP(C310,[2]Initial!$B$10:$D$2189,3,FALSE)&amp;", 26470 LA MOTTE CHALANCON"</f>
        <v xml:space="preserve">  , 26470 LA MOTTE CHALANCON</v>
      </c>
      <c r="I310" s="3" t="s">
        <v>28</v>
      </c>
      <c r="J310" s="3" t="s">
        <v>1914</v>
      </c>
      <c r="K310" s="3">
        <v>1999</v>
      </c>
      <c r="L310" s="3"/>
      <c r="M310" s="3"/>
      <c r="N310" s="3"/>
      <c r="O310" s="3"/>
      <c r="P310" s="3"/>
      <c r="Q310" s="3"/>
      <c r="R310" s="3">
        <v>840</v>
      </c>
      <c r="S310" s="3" t="str">
        <f>VLOOKUP('carnet metrologique'!B310,[2]Initial!$B$10:$D$2189,3,FALSE)</f>
        <v>INT</v>
      </c>
      <c r="T310" s="3"/>
      <c r="U310" s="3">
        <f>VLOOKUP(B310,[2]Initial!$B$10:$E$2189,4,FALSE)</f>
        <v>8</v>
      </c>
      <c r="V310" s="1">
        <f>VLOOKUP(B310,[2]Initial!$B$10:$F$2189,5,FALSE)</f>
        <v>427</v>
      </c>
      <c r="Z310" s="1" t="str">
        <f>VLOOKUP(F310,[1]Feuil1!$P$13:$R$1333,3,FALSE)</f>
        <v>25 RUE PIERRE BRUNIER, 69300 CALUIRE</v>
      </c>
    </row>
    <row r="311" spans="2:26" x14ac:dyDescent="0.25">
      <c r="B311" s="2" t="s">
        <v>1915</v>
      </c>
      <c r="C311" s="2" t="s">
        <v>1916</v>
      </c>
      <c r="D311" s="3" t="s">
        <v>1917</v>
      </c>
      <c r="E311" s="3" t="s">
        <v>1918</v>
      </c>
      <c r="F311" s="3" t="str">
        <f>VLOOKUP(D311,[1]Feuil1!$D$11:$E$1333,2,FALSE)</f>
        <v>2016-002-000172</v>
      </c>
      <c r="G311" s="3" t="s">
        <v>1919</v>
      </c>
      <c r="H311" s="3" t="str">
        <f>VLOOKUP(C311,[2]Initial!$B$10:$D$2189,3,FALSE)&amp;", 26470 LA MOTTE CHALANCON"</f>
        <v>20  Lotissement Cocause, 26470 LA MOTTE CHALANCON</v>
      </c>
      <c r="I311" s="3" t="s">
        <v>1920</v>
      </c>
      <c r="J311" s="3" t="s">
        <v>1921</v>
      </c>
      <c r="K311" s="3">
        <v>1997</v>
      </c>
      <c r="L311" s="3"/>
      <c r="M311" s="3"/>
      <c r="N311" s="3"/>
      <c r="O311" s="3"/>
      <c r="P311" s="3"/>
      <c r="Q311" s="3"/>
      <c r="R311" s="3">
        <v>1040</v>
      </c>
      <c r="S311" s="3" t="str">
        <f>VLOOKUP('carnet metrologique'!B311,[2]Initial!$B$10:$D$2189,3,FALSE)</f>
        <v>INT</v>
      </c>
      <c r="T311" s="3"/>
      <c r="U311" s="3">
        <f>VLOOKUP(B311,[2]Initial!$B$10:$E$2189,4,FALSE)</f>
        <v>19</v>
      </c>
      <c r="V311" s="1">
        <f>VLOOKUP(B311,[2]Initial!$B$10:$F$2189,5,FALSE)</f>
        <v>206</v>
      </c>
      <c r="Z311" s="1" t="str">
        <f>VLOOKUP(F311,[1]Feuil1!$P$13:$R$1333,3,FALSE)</f>
        <v>MONTEE DES AIRES, 26470 LA MOTTE  CHALANCON</v>
      </c>
    </row>
    <row r="312" spans="2:26" x14ac:dyDescent="0.25">
      <c r="B312" s="2" t="s">
        <v>1922</v>
      </c>
      <c r="C312" s="2" t="s">
        <v>1923</v>
      </c>
      <c r="D312" s="3" t="s">
        <v>1924</v>
      </c>
      <c r="E312" s="3" t="s">
        <v>1925</v>
      </c>
      <c r="F312" s="3" t="str">
        <f>VLOOKUP(D312,[1]Feuil1!$D$11:$E$1333,2,FALSE)</f>
        <v>2016-002-000099</v>
      </c>
      <c r="G312" s="3" t="s">
        <v>1926</v>
      </c>
      <c r="H312" s="3" t="str">
        <f>VLOOKUP(C312,[2]Initial!$B$10:$D$2189,3,FALSE)&amp;", 26470 LA MOTTE CHALANCON"</f>
        <v>282  rue Francis de Pressensé, 26470 LA MOTTE CHALANCON</v>
      </c>
      <c r="I312" s="3" t="s">
        <v>1927</v>
      </c>
      <c r="J312" s="3" t="s">
        <v>1928</v>
      </c>
      <c r="K312" s="3">
        <v>1990</v>
      </c>
      <c r="L312" s="3"/>
      <c r="M312" s="3"/>
      <c r="N312" s="3"/>
      <c r="O312" s="3"/>
      <c r="P312" s="3"/>
      <c r="Q312" s="3"/>
      <c r="R312" s="3">
        <v>1220</v>
      </c>
      <c r="S312" s="3" t="str">
        <f>VLOOKUP('carnet metrologique'!B312,[2]Initial!$B$10:$D$2189,3,FALSE)</f>
        <v>INT</v>
      </c>
      <c r="T312" s="3"/>
      <c r="U312" s="3">
        <f>VLOOKUP(B312,[2]Initial!$B$10:$E$2189,4,FALSE)</f>
        <v>21</v>
      </c>
      <c r="V312" s="1">
        <f>VLOOKUP(B312,[2]Initial!$B$10:$F$2189,5,FALSE)</f>
        <v>1659</v>
      </c>
      <c r="Z312" s="1" t="str">
        <f>VLOOKUP(F312,[1]Feuil1!$P$13:$R$1333,3,FALSE)</f>
        <v>282 rue Francis de Pressensé, 69100 VILLEURBANNE</v>
      </c>
    </row>
    <row r="313" spans="2:26" x14ac:dyDescent="0.25">
      <c r="B313" s="2" t="s">
        <v>1929</v>
      </c>
      <c r="C313" s="2" t="s">
        <v>1930</v>
      </c>
      <c r="D313" s="3" t="s">
        <v>1931</v>
      </c>
      <c r="E313" s="3" t="s">
        <v>1932</v>
      </c>
      <c r="F313" s="3" t="str">
        <f>VLOOKUP(D313,[1]Feuil1!$D$11:$E$1333,2,FALSE)</f>
        <v>2016-002-000305</v>
      </c>
      <c r="G313" s="3" t="s">
        <v>1933</v>
      </c>
      <c r="H313" s="3" t="str">
        <f>VLOOKUP(C313,[2]Initial!$B$10:$D$2189,3,FALSE)&amp;", 26470 LA MOTTE CHALANCON"</f>
        <v xml:space="preserve">  Les Aires, 26470 LA MOTTE CHALANCON</v>
      </c>
      <c r="I313" s="3" t="s">
        <v>1135</v>
      </c>
      <c r="J313" s="3">
        <v>77391477</v>
      </c>
      <c r="K313" s="3"/>
      <c r="L313" s="3"/>
      <c r="M313" s="3"/>
      <c r="N313" s="3"/>
      <c r="O313" s="3"/>
      <c r="P313" s="3"/>
      <c r="Q313" s="3"/>
      <c r="R313" s="3">
        <v>1530</v>
      </c>
      <c r="S313" s="3"/>
      <c r="T313" s="3"/>
      <c r="U313" s="3">
        <f>VLOOKUP(B313,[2]Initial!$B$10:$E$2189,4,FALSE)</f>
        <v>4</v>
      </c>
      <c r="V313" s="1">
        <f>VLOOKUP(B313,[2]Initial!$B$10:$F$2189,5,FALSE)</f>
        <v>0</v>
      </c>
      <c r="Z313" s="1" t="str">
        <f>VLOOKUP(F313,[1]Feuil1!$P$13:$R$1333,3,FALSE)</f>
        <v>2 rue du commandant Jean Duhail, 94120 FONTENAY SOUS BOIS</v>
      </c>
    </row>
    <row r="314" spans="2:26" x14ac:dyDescent="0.25">
      <c r="B314" s="2" t="s">
        <v>1934</v>
      </c>
      <c r="C314" s="2" t="s">
        <v>1935</v>
      </c>
      <c r="D314" s="3" t="s">
        <v>1936</v>
      </c>
      <c r="E314" s="3" t="s">
        <v>1937</v>
      </c>
      <c r="F314" s="3" t="str">
        <f>VLOOKUP(D314,[1]Feuil1!$D$11:$E$1333,2,FALSE)</f>
        <v>2016-002-000056</v>
      </c>
      <c r="G314" s="3" t="s">
        <v>1938</v>
      </c>
      <c r="H314" s="3" t="str">
        <f>VLOOKUP(C314,[2]Initial!$B$10:$D$2189,3,FALSE)&amp;", 26470 LA MOTTE CHALANCON"</f>
        <v>19  rue Gambetta, 26470 LA MOTTE CHALANCON</v>
      </c>
      <c r="I314" s="3" t="s">
        <v>1939</v>
      </c>
      <c r="J314" s="3" t="s">
        <v>1940</v>
      </c>
      <c r="K314" s="3">
        <v>2000</v>
      </c>
      <c r="L314" s="3"/>
      <c r="M314" s="3"/>
      <c r="N314" s="3"/>
      <c r="O314" s="3"/>
      <c r="P314" s="3"/>
      <c r="Q314" s="3"/>
      <c r="R314" s="3">
        <v>2080</v>
      </c>
      <c r="S314" s="3" t="str">
        <f>VLOOKUP('carnet metrologique'!B314,[2]Initial!$B$10:$D$2189,3,FALSE)</f>
        <v>CAVE</v>
      </c>
      <c r="T314" s="3"/>
      <c r="U314" s="3">
        <f>VLOOKUP(B314,[2]Initial!$B$10:$E$2189,4,FALSE)</f>
        <v>153</v>
      </c>
      <c r="V314" s="1">
        <f>VLOOKUP(B314,[2]Initial!$B$10:$F$2189,5,FALSE)</f>
        <v>2264</v>
      </c>
      <c r="Z314" s="1" t="str">
        <f>VLOOKUP(F314,[1]Feuil1!$P$13:$R$1333,3,FALSE)</f>
        <v>Rue des Aires, 26470 LA MOTTE  CHALANCON</v>
      </c>
    </row>
    <row r="315" spans="2:26" x14ac:dyDescent="0.25">
      <c r="B315" s="2" t="s">
        <v>1941</v>
      </c>
      <c r="C315" s="2" t="s">
        <v>1942</v>
      </c>
      <c r="D315" s="3" t="s">
        <v>1943</v>
      </c>
      <c r="E315" s="3" t="s">
        <v>1944</v>
      </c>
      <c r="F315" s="3" t="str">
        <f>VLOOKUP(D315,[1]Feuil1!$D$11:$E$1333,2,FALSE)</f>
        <v>2016-002-000237</v>
      </c>
      <c r="G315" s="3" t="s">
        <v>1945</v>
      </c>
      <c r="H315" s="3" t="str">
        <f>VLOOKUP(C315,[2]Initial!$B$10:$D$2189,3,FALSE)&amp;", 26470 LA MOTTE CHALANCON"</f>
        <v xml:space="preserve">  Le Régency, 26470 LA MOTTE CHALANCON</v>
      </c>
      <c r="I315" s="3" t="s">
        <v>1946</v>
      </c>
      <c r="J315" s="3" t="s">
        <v>1947</v>
      </c>
      <c r="K315" s="3">
        <v>1994</v>
      </c>
      <c r="L315" s="3"/>
      <c r="M315" s="3"/>
      <c r="N315" s="3"/>
      <c r="O315" s="3"/>
      <c r="P315" s="3"/>
      <c r="Q315" s="3"/>
      <c r="R315" s="3">
        <v>2730</v>
      </c>
      <c r="S315" s="3" t="str">
        <f>VLOOKUP('carnet metrologique'!B315,[2]Initial!$B$10:$D$2189,3,FALSE)</f>
        <v>INT</v>
      </c>
      <c r="T315" s="3"/>
      <c r="U315" s="3">
        <f>VLOOKUP(B315,[2]Initial!$B$10:$E$2189,4,FALSE)</f>
        <v>40</v>
      </c>
      <c r="V315" s="1">
        <f>VLOOKUP(B315,[2]Initial!$B$10:$F$2189,5,FALSE)</f>
        <v>459</v>
      </c>
      <c r="Z315" s="1" t="str">
        <f>VLOOKUP(F315,[1]Feuil1!$P$13:$R$1333,3,FALSE)</f>
        <v>9 rue Jean Mermoz, 74940 ANNECY LE VIEUX</v>
      </c>
    </row>
    <row r="316" spans="2:26" x14ac:dyDescent="0.25">
      <c r="B316" s="2" t="s">
        <v>1948</v>
      </c>
      <c r="C316" s="2" t="s">
        <v>1949</v>
      </c>
      <c r="D316" s="3" t="s">
        <v>1950</v>
      </c>
      <c r="E316" s="3" t="s">
        <v>1951</v>
      </c>
      <c r="F316" s="3" t="str">
        <f>VLOOKUP(D316,[1]Feuil1!$D$11:$E$1333,2,FALSE)</f>
        <v>2016-002-000336</v>
      </c>
      <c r="G316" s="3" t="s">
        <v>1952</v>
      </c>
      <c r="H316" s="3" t="str">
        <f>VLOOKUP(C316,[2]Initial!$B$10:$D$2189,3,FALSE)&amp;", 26470 LA MOTTE CHALANCON"</f>
        <v>38  rue Madier Montjau, 26470 LA MOTTE CHALANCON</v>
      </c>
      <c r="I316" s="3" t="s">
        <v>1953</v>
      </c>
      <c r="J316" s="3" t="s">
        <v>1954</v>
      </c>
      <c r="K316" s="3">
        <v>2001</v>
      </c>
      <c r="L316" s="3"/>
      <c r="M316" s="3"/>
      <c r="N316" s="3"/>
      <c r="O316" s="3"/>
      <c r="P316" s="3"/>
      <c r="Q316" s="3"/>
      <c r="R316" s="3">
        <v>3760</v>
      </c>
      <c r="S316" s="3" t="str">
        <f>VLOOKUP('carnet metrologique'!B316,[2]Initial!$B$10:$D$2189,3,FALSE)</f>
        <v>INT</v>
      </c>
      <c r="T316" s="3"/>
      <c r="U316" s="3">
        <f>VLOOKUP(B316,[2]Initial!$B$10:$E$2189,4,FALSE)</f>
        <v>16</v>
      </c>
      <c r="V316" s="1">
        <f>VLOOKUP(B316,[2]Initial!$B$10:$F$2189,5,FALSE)</f>
        <v>356</v>
      </c>
      <c r="Z316" s="1" t="str">
        <f>VLOOKUP(F316,[1]Feuil1!$P$13:$R$1333,3,FALSE)</f>
        <v>11 RUE MARGUERITE, 26000 VALENCE</v>
      </c>
    </row>
    <row r="317" spans="2:26" x14ac:dyDescent="0.25">
      <c r="B317" s="2" t="s">
        <v>1955</v>
      </c>
      <c r="C317" s="2" t="s">
        <v>1956</v>
      </c>
      <c r="D317" s="3" t="s">
        <v>1957</v>
      </c>
      <c r="E317" s="3" t="s">
        <v>1958</v>
      </c>
      <c r="F317" s="3" t="str">
        <f>VLOOKUP(D317,[1]Feuil1!$D$11:$E$1333,2,FALSE)</f>
        <v>2016-002-000363</v>
      </c>
      <c r="G317" s="3" t="s">
        <v>1959</v>
      </c>
      <c r="H317" s="3" t="str">
        <f>VLOOKUP(C317,[2]Initial!$B$10:$D$2189,3,FALSE)&amp;", 26470 LA MOTTE CHALANCON"</f>
        <v xml:space="preserve">  , 26470 LA MOTTE CHALANCON</v>
      </c>
      <c r="I317" s="3" t="s">
        <v>28</v>
      </c>
      <c r="J317" s="3" t="s">
        <v>1960</v>
      </c>
      <c r="K317" s="3">
        <v>1986</v>
      </c>
      <c r="L317" s="3"/>
      <c r="M317" s="3"/>
      <c r="N317" s="3"/>
      <c r="O317" s="3"/>
      <c r="P317" s="3"/>
      <c r="Q317" s="3"/>
      <c r="R317" s="3">
        <v>4030</v>
      </c>
      <c r="S317" s="3" t="str">
        <f>VLOOKUP('carnet metrologique'!B317,[2]Initial!$B$10:$D$2189,3,FALSE)</f>
        <v>INT</v>
      </c>
      <c r="T317" s="3"/>
      <c r="U317" s="3">
        <f>VLOOKUP(B317,[2]Initial!$B$10:$E$2189,4,FALSE)</f>
        <v>90</v>
      </c>
      <c r="V317" s="1">
        <f>VLOOKUP(B317,[2]Initial!$B$10:$F$2189,5,FALSE)</f>
        <v>4301</v>
      </c>
      <c r="Z317" s="1" t="str">
        <f>VLOOKUP(F317,[1]Feuil1!$P$13:$R$1333,3,FALSE)</f>
        <v>Rue des Aires, 26470 LA MOTTE CHALANCON</v>
      </c>
    </row>
    <row r="318" spans="2:26" x14ac:dyDescent="0.25">
      <c r="B318" s="2" t="s">
        <v>1961</v>
      </c>
      <c r="C318" s="2" t="s">
        <v>1962</v>
      </c>
      <c r="D318" s="3" t="s">
        <v>1963</v>
      </c>
      <c r="E318" s="3" t="s">
        <v>1964</v>
      </c>
      <c r="F318" s="3" t="e">
        <f>VLOOKUP(D318,[1]Feuil1!$D$11:$E$1333,2,FALSE)</f>
        <v>#N/A</v>
      </c>
      <c r="G318" s="3" t="s">
        <v>1965</v>
      </c>
      <c r="H318" s="3" t="str">
        <f>VLOOKUP(C318,[2]Initial!$B$10:$D$2189,3,FALSE)&amp;", 26470 LA MOTTE CHALANCON"</f>
        <v xml:space="preserve">  MONTEE DES AIRES, 26470 LA MOTTE CHALANCON</v>
      </c>
      <c r="I318" s="3" t="s">
        <v>1966</v>
      </c>
      <c r="J318" s="3" t="s">
        <v>1967</v>
      </c>
      <c r="K318" s="3">
        <v>2008</v>
      </c>
      <c r="L318" s="3"/>
      <c r="M318" s="3"/>
      <c r="N318" s="3"/>
      <c r="O318" s="3"/>
      <c r="P318" s="3"/>
      <c r="Q318" s="3"/>
      <c r="R318" s="3">
        <v>3430</v>
      </c>
      <c r="S318" s="3"/>
      <c r="T318" s="3"/>
      <c r="U318" s="3">
        <f>VLOOKUP(B318,[2]Initial!$B$10:$E$2189,4,FALSE)</f>
        <v>75</v>
      </c>
      <c r="V318" s="1">
        <f>VLOOKUP(B318,[2]Initial!$B$10:$F$2189,5,FALSE)</f>
        <v>0</v>
      </c>
      <c r="W318" s="1" t="s">
        <v>650</v>
      </c>
      <c r="Z318" s="1" t="e">
        <f>VLOOKUP(F318,[1]Feuil1!$P$13:$R$1333,3,FALSE)</f>
        <v>#N/A</v>
      </c>
    </row>
    <row r="319" spans="2:26" x14ac:dyDescent="0.25">
      <c r="B319" s="2" t="s">
        <v>1968</v>
      </c>
      <c r="C319" s="2" t="s">
        <v>1969</v>
      </c>
      <c r="D319" s="3" t="s">
        <v>1970</v>
      </c>
      <c r="E319" s="3" t="s">
        <v>1971</v>
      </c>
      <c r="F319" s="3" t="str">
        <f>VLOOKUP(D319,[1]Feuil1!$D$11:$E$1333,2,FALSE)</f>
        <v>2016-002-000126</v>
      </c>
      <c r="G319" s="3" t="s">
        <v>1972</v>
      </c>
      <c r="H319" s="3" t="str">
        <f>VLOOKUP(C319,[2]Initial!$B$10:$D$2189,3,FALSE)&amp;", 26470 LA MOTTE CHALANCON"</f>
        <v xml:space="preserve">  , 26470 LA MOTTE CHALANCON</v>
      </c>
      <c r="I319" s="3" t="s">
        <v>28</v>
      </c>
      <c r="J319" s="3" t="s">
        <v>1973</v>
      </c>
      <c r="K319" s="3">
        <v>1999</v>
      </c>
      <c r="L319" s="3"/>
      <c r="M319" s="3"/>
      <c r="N319" s="3"/>
      <c r="O319" s="3"/>
      <c r="P319" s="3"/>
      <c r="Q319" s="3"/>
      <c r="R319" s="3">
        <v>1100</v>
      </c>
      <c r="S319" s="3" t="str">
        <f>VLOOKUP('carnet metrologique'!B319,[2]Initial!$B$10:$D$2189,3,FALSE)</f>
        <v>INT SS</v>
      </c>
      <c r="T319" s="3"/>
      <c r="U319" s="3">
        <f>VLOOKUP(B319,[2]Initial!$B$10:$E$2189,4,FALSE)</f>
        <v>26</v>
      </c>
      <c r="V319" s="1">
        <f>VLOOKUP(B319,[2]Initial!$B$10:$F$2189,5,FALSE)</f>
        <v>440</v>
      </c>
      <c r="Z319" s="1" t="str">
        <f>VLOOKUP(F319,[1]Feuil1!$P$13:$R$1333,3,FALSE)</f>
        <v>DK 4850 02E strandpark 34, 99999 STUBBEKOBING</v>
      </c>
    </row>
    <row r="320" spans="2:26" x14ac:dyDescent="0.25">
      <c r="B320" s="2" t="s">
        <v>1974</v>
      </c>
      <c r="C320" s="2" t="s">
        <v>1975</v>
      </c>
      <c r="D320" s="3" t="s">
        <v>1976</v>
      </c>
      <c r="E320" s="3" t="s">
        <v>1977</v>
      </c>
      <c r="F320" s="3" t="str">
        <f>VLOOKUP(D320,[1]Feuil1!$D$11:$E$1333,2,FALSE)</f>
        <v>2016-002-000217</v>
      </c>
      <c r="G320" s="3" t="s">
        <v>1978</v>
      </c>
      <c r="H320" s="3" t="str">
        <f>VLOOKUP(C320,[2]Initial!$B$10:$D$2189,3,FALSE)&amp;", 26470 LA MOTTE CHALANCON"</f>
        <v xml:space="preserve">  Descente des Aires, 26470 LA MOTTE CHALANCON</v>
      </c>
      <c r="I320" s="3" t="s">
        <v>1979</v>
      </c>
      <c r="J320" s="3" t="s">
        <v>1980</v>
      </c>
      <c r="K320" s="3">
        <v>1997</v>
      </c>
      <c r="L320" s="3"/>
      <c r="M320" s="3"/>
      <c r="N320" s="3"/>
      <c r="O320" s="3"/>
      <c r="P320" s="3"/>
      <c r="Q320" s="3"/>
      <c r="R320" s="3">
        <v>2490</v>
      </c>
      <c r="S320" s="3" t="str">
        <f>VLOOKUP('carnet metrologique'!B320,[2]Initial!$B$10:$D$2189,3,FALSE)</f>
        <v>INT</v>
      </c>
      <c r="T320" s="3"/>
      <c r="U320" s="3">
        <f>VLOOKUP(B320,[2]Initial!$B$10:$E$2189,4,FALSE)</f>
        <v>48</v>
      </c>
      <c r="V320" s="1">
        <f>VLOOKUP(B320,[2]Initial!$B$10:$F$2189,5,FALSE)</f>
        <v>807</v>
      </c>
      <c r="Z320" s="1" t="str">
        <f>VLOOKUP(F320,[1]Feuil1!$P$13:$R$1333,3,FALSE)</f>
        <v>ex laudet, 26470 LA MOTTE  CHALANCON</v>
      </c>
    </row>
    <row r="321" spans="2:26" x14ac:dyDescent="0.25">
      <c r="B321" s="2" t="s">
        <v>1981</v>
      </c>
      <c r="C321" s="2" t="s">
        <v>1982</v>
      </c>
      <c r="D321" s="3" t="s">
        <v>900</v>
      </c>
      <c r="E321" s="3" t="s">
        <v>1983</v>
      </c>
      <c r="F321" s="3" t="str">
        <f>VLOOKUP(D321,[1]Feuil1!$D$11:$E$1333,2,FALSE)</f>
        <v>2016-002-000200</v>
      </c>
      <c r="G321" s="3" t="s">
        <v>1984</v>
      </c>
      <c r="H321" s="3" t="str">
        <f>VLOOKUP(C321,[2]Initial!$B$10:$D$2189,3,FALSE)&amp;", 26470 LA MOTTE CHALANCON"</f>
        <v>81  Bd des Belges, 26470 LA MOTTE CHALANCON</v>
      </c>
      <c r="I321" s="3" t="s">
        <v>1985</v>
      </c>
      <c r="J321" s="3" t="s">
        <v>1986</v>
      </c>
      <c r="K321" s="3">
        <v>1990</v>
      </c>
      <c r="L321" s="3"/>
      <c r="M321" s="3"/>
      <c r="N321" s="3"/>
      <c r="O321" s="3"/>
      <c r="P321" s="3"/>
      <c r="Q321" s="3"/>
      <c r="R321" s="3">
        <v>2270</v>
      </c>
      <c r="S321" s="3" t="str">
        <f>VLOOKUP('carnet metrologique'!B321,[2]Initial!$B$10:$D$2189,3,FALSE)</f>
        <v>INT</v>
      </c>
      <c r="T321" s="3"/>
      <c r="U321" s="3">
        <f>VLOOKUP(B321,[2]Initial!$B$10:$E$2189,4,FALSE)</f>
        <v>8</v>
      </c>
      <c r="V321" s="1">
        <f>VLOOKUP(B321,[2]Initial!$B$10:$F$2189,5,FALSE)</f>
        <v>775</v>
      </c>
      <c r="Z321" s="1" t="str">
        <f>VLOOKUP(F321,[1]Feuil1!$P$13:$R$1333,3,FALSE)</f>
        <v>81 Boulevard des Belges, 69006 LYON</v>
      </c>
    </row>
    <row r="322" spans="2:26" x14ac:dyDescent="0.25">
      <c r="B322" s="2" t="s">
        <v>1987</v>
      </c>
      <c r="C322" s="2" t="s">
        <v>1988</v>
      </c>
      <c r="D322" s="3" t="s">
        <v>1989</v>
      </c>
      <c r="E322" s="3" t="s">
        <v>1990</v>
      </c>
      <c r="F322" s="3" t="str">
        <f>VLOOKUP(D322,[1]Feuil1!$D$11:$E$1333,2,FALSE)</f>
        <v>2016-002-000095</v>
      </c>
      <c r="G322" s="3" t="s">
        <v>1991</v>
      </c>
      <c r="H322" s="3" t="str">
        <f>VLOOKUP(C322,[2]Initial!$B$10:$D$2189,3,FALSE)&amp;", 26470 LA MOTTE CHALANCON"</f>
        <v xml:space="preserve">  , 26470 LA MOTTE CHALANCON</v>
      </c>
      <c r="I322" s="3" t="s">
        <v>28</v>
      </c>
      <c r="J322" s="3" t="s">
        <v>1992</v>
      </c>
      <c r="K322" s="3">
        <v>1997</v>
      </c>
      <c r="L322" s="3"/>
      <c r="M322" s="3"/>
      <c r="N322" s="3"/>
      <c r="O322" s="3"/>
      <c r="P322" s="3"/>
      <c r="Q322" s="3"/>
      <c r="R322" s="3">
        <v>4250</v>
      </c>
      <c r="S322" s="3" t="str">
        <f>VLOOKUP('carnet metrologique'!B322,[2]Initial!$B$10:$D$2189,3,FALSE)</f>
        <v>INT</v>
      </c>
      <c r="T322" s="3"/>
      <c r="U322" s="3">
        <f>VLOOKUP(B322,[2]Initial!$B$10:$E$2189,4,FALSE)</f>
        <v>62</v>
      </c>
      <c r="V322" s="1">
        <f>VLOOKUP(B322,[2]Initial!$B$10:$F$2189,5,FALSE)</f>
        <v>1321</v>
      </c>
      <c r="Z322" s="1" t="str">
        <f>VLOOKUP(F322,[1]Feuil1!$P$13:$R$1333,3,FALSE)</f>
        <v>Montée des Aires, 26470 LA MOTTE  CHALANCON</v>
      </c>
    </row>
    <row r="323" spans="2:26" x14ac:dyDescent="0.25">
      <c r="B323" s="2" t="s">
        <v>1993</v>
      </c>
      <c r="C323" s="2" t="s">
        <v>1994</v>
      </c>
      <c r="D323" s="3" t="s">
        <v>1950</v>
      </c>
      <c r="E323" s="3" t="s">
        <v>1995</v>
      </c>
      <c r="F323" s="3" t="str">
        <f>VLOOKUP(D323,[1]Feuil1!$D$11:$E$1333,2,FALSE)</f>
        <v>2016-002-000336</v>
      </c>
      <c r="G323" s="3" t="s">
        <v>1996</v>
      </c>
      <c r="H323" s="3" t="str">
        <f>VLOOKUP(C323,[2]Initial!$B$10:$D$2189,3,FALSE)&amp;", 26470 LA MOTTE CHALANCON"</f>
        <v>38  rue Madier Montjau, 26470 LA MOTTE CHALANCON</v>
      </c>
      <c r="I323" s="3" t="s">
        <v>1953</v>
      </c>
      <c r="J323" s="3" t="s">
        <v>1997</v>
      </c>
      <c r="K323" s="3">
        <v>1986</v>
      </c>
      <c r="L323" s="3"/>
      <c r="M323" s="3"/>
      <c r="N323" s="3"/>
      <c r="O323" s="3"/>
      <c r="P323" s="3"/>
      <c r="Q323" s="3"/>
      <c r="R323" s="3">
        <v>3750</v>
      </c>
      <c r="S323" s="3" t="str">
        <f>VLOOKUP('carnet metrologique'!B323,[2]Initial!$B$10:$D$2189,3,FALSE)</f>
        <v>INT</v>
      </c>
      <c r="T323" s="3"/>
      <c r="U323" s="3">
        <f>VLOOKUP(B323,[2]Initial!$B$10:$E$2189,4,FALSE)</f>
        <v>29</v>
      </c>
      <c r="V323" s="1">
        <f>VLOOKUP(B323,[2]Initial!$B$10:$F$2189,5,FALSE)</f>
        <v>472</v>
      </c>
      <c r="Z323" s="1" t="str">
        <f>VLOOKUP(F323,[1]Feuil1!$P$13:$R$1333,3,FALSE)</f>
        <v>11 RUE MARGUERITE, 26000 VALENCE</v>
      </c>
    </row>
    <row r="324" spans="2:26" x14ac:dyDescent="0.25">
      <c r="B324" s="2" t="s">
        <v>1998</v>
      </c>
      <c r="C324" s="2" t="s">
        <v>1999</v>
      </c>
      <c r="D324" s="3" t="s">
        <v>2000</v>
      </c>
      <c r="E324" s="3" t="s">
        <v>2001</v>
      </c>
      <c r="F324" s="3" t="str">
        <f>VLOOKUP(D324,[1]Feuil1!$D$11:$E$1333,2,FALSE)</f>
        <v>2016-002-000213</v>
      </c>
      <c r="G324" s="3" t="s">
        <v>2002</v>
      </c>
      <c r="H324" s="3" t="str">
        <f>VLOOKUP(C324,[2]Initial!$B$10:$D$2189,3,FALSE)&amp;", 26470 LA MOTTE CHALANCON"</f>
        <v xml:space="preserve">  Le Bourg, 26470 LA MOTTE CHALANCON</v>
      </c>
      <c r="I324" s="3" t="s">
        <v>191</v>
      </c>
      <c r="J324" s="3" t="s">
        <v>2003</v>
      </c>
      <c r="K324" s="3">
        <v>1996</v>
      </c>
      <c r="L324" s="3"/>
      <c r="M324" s="3"/>
      <c r="N324" s="3"/>
      <c r="O324" s="3"/>
      <c r="P324" s="3"/>
      <c r="Q324" s="3"/>
      <c r="R324" s="3">
        <v>2420</v>
      </c>
      <c r="S324" s="3" t="str">
        <f>VLOOKUP('carnet metrologique'!B324,[2]Initial!$B$10:$D$2189,3,FALSE)</f>
        <v>INT EN FACE</v>
      </c>
      <c r="T324" s="3"/>
      <c r="U324" s="3">
        <f>VLOOKUP(B324,[2]Initial!$B$10:$E$2189,4,FALSE)</f>
        <v>2</v>
      </c>
      <c r="V324" s="1">
        <f>VLOOKUP(B324,[2]Initial!$B$10:$F$2189,5,FALSE)</f>
        <v>719</v>
      </c>
      <c r="Z324" s="1" t="str">
        <f>VLOOKUP(F324,[1]Feuil1!$P$13:$R$1333,3,FALSE)</f>
        <v>Le Bourg, 26470 LA MOTTE CHALANCON</v>
      </c>
    </row>
    <row r="325" spans="2:26" x14ac:dyDescent="0.25">
      <c r="B325" s="2" t="s">
        <v>2004</v>
      </c>
      <c r="C325" s="2" t="s">
        <v>2005</v>
      </c>
      <c r="D325" s="3" t="s">
        <v>2006</v>
      </c>
      <c r="E325" s="3" t="s">
        <v>2007</v>
      </c>
      <c r="F325" s="3" t="str">
        <f>VLOOKUP(D325,[1]Feuil1!$D$11:$E$1333,2,FALSE)</f>
        <v>2016-002-000320</v>
      </c>
      <c r="G325" s="3" t="s">
        <v>2008</v>
      </c>
      <c r="H325" s="3" t="str">
        <f>VLOOKUP(C325,[2]Initial!$B$10:$D$2189,3,FALSE)&amp;", 26470 LA MOTTE CHALANCON"</f>
        <v xml:space="preserve">  , 26470 LA MOTTE CHALANCON</v>
      </c>
      <c r="I325" s="3" t="s">
        <v>28</v>
      </c>
      <c r="J325" s="3" t="s">
        <v>2009</v>
      </c>
      <c r="K325" s="3">
        <v>2012</v>
      </c>
      <c r="L325" s="3"/>
      <c r="M325" s="3"/>
      <c r="N325" s="3"/>
      <c r="O325" s="3"/>
      <c r="P325" s="3"/>
      <c r="Q325" s="3"/>
      <c r="R325" s="3">
        <v>4820</v>
      </c>
      <c r="S325" s="3"/>
      <c r="T325" s="3"/>
      <c r="U325" s="3">
        <f>VLOOKUP(B325,[2]Initial!$B$10:$E$2189,4,FALSE)</f>
        <v>3</v>
      </c>
      <c r="V325" s="1">
        <f>VLOOKUP(B325,[2]Initial!$B$10:$F$2189,5,FALSE)</f>
        <v>0</v>
      </c>
      <c r="Z325" s="1" t="str">
        <f>VLOOKUP(F325,[1]Feuil1!$P$13:$R$1333,3,FALSE)</f>
        <v xml:space="preserve"> 7 ALLEE DES BECFIGUES, 69160 TASSIN LA DEMI LUNE</v>
      </c>
    </row>
    <row r="326" spans="2:26" x14ac:dyDescent="0.25">
      <c r="B326" s="2" t="s">
        <v>2010</v>
      </c>
      <c r="C326" s="2" t="s">
        <v>2011</v>
      </c>
      <c r="D326" s="3" t="s">
        <v>2012</v>
      </c>
      <c r="E326" s="3" t="s">
        <v>2013</v>
      </c>
      <c r="F326" s="3" t="str">
        <f>VLOOKUP(D326,[1]Feuil1!$D$11:$E$1333,2,FALSE)</f>
        <v>2016-002-000356</v>
      </c>
      <c r="G326" s="3" t="s">
        <v>2014</v>
      </c>
      <c r="H326" s="3" t="str">
        <f>VLOOKUP(C326,[2]Initial!$B$10:$D$2189,3,FALSE)&amp;", 26470 LA MOTTE CHALANCON"</f>
        <v xml:space="preserve">  Grand Rue, 26470 LA MOTTE CHALANCON</v>
      </c>
      <c r="I326" s="3" t="s">
        <v>2015</v>
      </c>
      <c r="J326" s="3" t="s">
        <v>2016</v>
      </c>
      <c r="K326" s="3">
        <v>2006</v>
      </c>
      <c r="L326" s="3"/>
      <c r="M326" s="3"/>
      <c r="N326" s="3"/>
      <c r="O326" s="3"/>
      <c r="P326" s="3"/>
      <c r="Q326" s="3"/>
      <c r="R326" s="3">
        <v>200</v>
      </c>
      <c r="S326" s="3" t="str">
        <f>VLOOKUP('carnet metrologique'!B326,[2]Initial!$B$10:$D$2189,3,FALSE)</f>
        <v>INT</v>
      </c>
      <c r="T326" s="3"/>
      <c r="U326" s="3">
        <f>VLOOKUP(B326,[2]Initial!$B$10:$E$2189,4,FALSE)</f>
        <v>115</v>
      </c>
      <c r="V326" s="1">
        <f>VLOOKUP(B326,[2]Initial!$B$10:$F$2189,5,FALSE)</f>
        <v>1076</v>
      </c>
      <c r="Z326" s="1" t="str">
        <f>VLOOKUP(F326,[1]Feuil1!$P$13:$R$1333,3,FALSE)</f>
        <v>39 Chaussée Brunchaut, 62223 SAINT CATHERINE</v>
      </c>
    </row>
    <row r="327" spans="2:26" x14ac:dyDescent="0.25">
      <c r="B327" s="2" t="s">
        <v>2017</v>
      </c>
      <c r="C327" s="2" t="s">
        <v>2018</v>
      </c>
      <c r="D327" s="3" t="s">
        <v>2019</v>
      </c>
      <c r="E327" s="3" t="s">
        <v>2020</v>
      </c>
      <c r="F327" s="3" t="str">
        <f>VLOOKUP(D327,[1]Feuil1!$D$11:$E$1333,2,FALSE)</f>
        <v>2016-002-000009</v>
      </c>
      <c r="G327" s="3" t="s">
        <v>2021</v>
      </c>
      <c r="H327" s="3" t="str">
        <f>VLOOKUP(C327,[2]Initial!$B$10:$D$2189,3,FALSE)&amp;", 26470 LA MOTTE CHALANCON"</f>
        <v xml:space="preserve">  Chez Mme Daumas, 26470 LA MOTTE CHALANCON</v>
      </c>
      <c r="I327" s="3" t="s">
        <v>2022</v>
      </c>
      <c r="J327" s="3" t="s">
        <v>2023</v>
      </c>
      <c r="K327" s="3"/>
      <c r="L327" s="3"/>
      <c r="M327" s="3"/>
      <c r="N327" s="3"/>
      <c r="O327" s="3"/>
      <c r="P327" s="3"/>
      <c r="Q327" s="3"/>
      <c r="R327" s="3">
        <v>220</v>
      </c>
      <c r="S327" s="3"/>
      <c r="T327" s="3"/>
      <c r="U327" s="3">
        <f>VLOOKUP(B327,[2]Initial!$B$10:$E$2189,4,FALSE)</f>
        <v>1714</v>
      </c>
      <c r="V327" s="1">
        <f>VLOOKUP(B327,[2]Initial!$B$10:$F$2189,5,FALSE)</f>
        <v>0</v>
      </c>
      <c r="Z327" s="1" t="str">
        <f>VLOOKUP(F327,[1]Feuil1!$P$13:$R$1333,3,FALSE)</f>
        <v>Chez Mme Daumas Rue du Bourg, 26470 LA MOTTE CHALANCON</v>
      </c>
    </row>
    <row r="328" spans="2:26" x14ac:dyDescent="0.25">
      <c r="B328" s="2" t="s">
        <v>2024</v>
      </c>
      <c r="C328" s="2" t="s">
        <v>2025</v>
      </c>
      <c r="D328" s="3" t="s">
        <v>2026</v>
      </c>
      <c r="E328" s="3" t="s">
        <v>2027</v>
      </c>
      <c r="F328" s="3" t="str">
        <f>VLOOKUP(D328,[1]Feuil1!$D$11:$E$1333,2,FALSE)</f>
        <v>2016-002-000011</v>
      </c>
      <c r="G328" s="3" t="s">
        <v>2028</v>
      </c>
      <c r="H328" s="3" t="str">
        <f>VLOOKUP(C328,[2]Initial!$B$10:$D$2189,3,FALSE)&amp;", 26470 LA MOTTE CHALANCON"</f>
        <v xml:space="preserve">  , 26470 LA MOTTE CHALANCON</v>
      </c>
      <c r="I328" s="3" t="s">
        <v>28</v>
      </c>
      <c r="J328" s="3" t="s">
        <v>2029</v>
      </c>
      <c r="K328" s="3">
        <v>1997</v>
      </c>
      <c r="L328" s="3"/>
      <c r="M328" s="3"/>
      <c r="N328" s="3"/>
      <c r="O328" s="3"/>
      <c r="P328" s="3"/>
      <c r="Q328" s="3"/>
      <c r="R328" s="3">
        <v>240</v>
      </c>
      <c r="S328" s="3" t="str">
        <f>VLOOKUP('carnet metrologique'!B328,[2]Initial!$B$10:$D$2189,3,FALSE)</f>
        <v>INT</v>
      </c>
      <c r="T328" s="3"/>
      <c r="U328" s="3">
        <f>VLOOKUP(B328,[2]Initial!$B$10:$E$2189,4,FALSE)</f>
        <v>57</v>
      </c>
      <c r="V328" s="1">
        <f>VLOOKUP(B328,[2]Initial!$B$10:$F$2189,5,FALSE)</f>
        <v>1148</v>
      </c>
      <c r="Z328" s="1" t="str">
        <f>VLOOKUP(F328,[1]Feuil1!$P$13:$R$1333,3,FALSE)</f>
        <v>Le Bourg-00024, 26470 LA MOTTE CHALANCON</v>
      </c>
    </row>
    <row r="329" spans="2:26" x14ac:dyDescent="0.25">
      <c r="B329" s="2" t="s">
        <v>2030</v>
      </c>
      <c r="C329" s="2" t="s">
        <v>2031</v>
      </c>
      <c r="D329" s="3" t="s">
        <v>206</v>
      </c>
      <c r="E329" s="3" t="s">
        <v>2032</v>
      </c>
      <c r="F329" s="3" t="str">
        <f>VLOOKUP(D329,[1]Feuil1!$D$11:$E$1333,2,FALSE)</f>
        <v>2016-002-000261</v>
      </c>
      <c r="G329" s="3" t="s">
        <v>2033</v>
      </c>
      <c r="H329" s="3" t="str">
        <f>VLOOKUP(C329,[2]Initial!$B$10:$D$2189,3,FALSE)&amp;", 26470 LA MOTTE CHALANCON"</f>
        <v xml:space="preserve">  Rue du Bourg, 26470 LA MOTTE CHALANCON</v>
      </c>
      <c r="I329" s="3" t="s">
        <v>2034</v>
      </c>
      <c r="J329" s="3" t="s">
        <v>2035</v>
      </c>
      <c r="K329" s="3">
        <v>1996</v>
      </c>
      <c r="L329" s="3"/>
      <c r="M329" s="3"/>
      <c r="N329" s="3"/>
      <c r="O329" s="3"/>
      <c r="P329" s="3"/>
      <c r="Q329" s="3"/>
      <c r="R329" s="3">
        <v>740</v>
      </c>
      <c r="S329" s="3"/>
      <c r="T329" s="3"/>
      <c r="U329" s="3">
        <f>VLOOKUP(B329,[2]Initial!$B$10:$E$2189,4,FALSE)</f>
        <v>1524</v>
      </c>
      <c r="V329" s="1">
        <f>VLOOKUP(B329,[2]Initial!$B$10:$F$2189,5,FALSE)</f>
        <v>0</v>
      </c>
      <c r="Z329" s="1" t="str">
        <f>VLOOKUP(F329,[1]Feuil1!$P$13:$R$1333,3,FALSE)</f>
        <v>Carrefour des Fleurs, 26470 LA MOTTE CHALANCON</v>
      </c>
    </row>
    <row r="330" spans="2:26" x14ac:dyDescent="0.25">
      <c r="B330" s="2" t="s">
        <v>2036</v>
      </c>
      <c r="C330" s="2" t="s">
        <v>2037</v>
      </c>
      <c r="D330" s="3" t="s">
        <v>2038</v>
      </c>
      <c r="E330" s="3" t="s">
        <v>2039</v>
      </c>
      <c r="F330" s="3" t="str">
        <f>VLOOKUP(D330,[1]Feuil1!$D$11:$E$1333,2,FALSE)</f>
        <v>2016-002-000054</v>
      </c>
      <c r="G330" s="3" t="s">
        <v>2040</v>
      </c>
      <c r="H330" s="3" t="str">
        <f>VLOOKUP(C330,[2]Initial!$B$10:$D$2189,3,FALSE)&amp;", 26470 LA MOTTE CHALANCON"</f>
        <v xml:space="preserve">  5 rue du Bourg, 26470 LA MOTTE CHALANCON</v>
      </c>
      <c r="I330" s="3" t="s">
        <v>2041</v>
      </c>
      <c r="J330" s="3" t="s">
        <v>2042</v>
      </c>
      <c r="K330" s="3">
        <v>1988</v>
      </c>
      <c r="L330" s="3"/>
      <c r="M330" s="3"/>
      <c r="N330" s="3"/>
      <c r="O330" s="3"/>
      <c r="P330" s="3"/>
      <c r="Q330" s="3"/>
      <c r="R330" s="3">
        <v>720</v>
      </c>
      <c r="S330" s="3"/>
      <c r="T330" s="3"/>
      <c r="U330" s="3">
        <f>VLOOKUP(B330,[2]Initial!$B$10:$E$2189,4,FALSE)</f>
        <v>535</v>
      </c>
      <c r="V330" s="1">
        <f>VLOOKUP(B330,[2]Initial!$B$10:$F$2189,5,FALSE)</f>
        <v>0</v>
      </c>
      <c r="Z330" s="1" t="str">
        <f>VLOOKUP(F330,[1]Feuil1!$P$13:$R$1333,3,FALSE)</f>
        <v>6 rue Velouterie, 84000 AVIGNON</v>
      </c>
    </row>
    <row r="331" spans="2:26" x14ac:dyDescent="0.25">
      <c r="B331" s="2" t="s">
        <v>2043</v>
      </c>
      <c r="C331" s="2" t="s">
        <v>2044</v>
      </c>
      <c r="D331" s="3" t="s">
        <v>2045</v>
      </c>
      <c r="E331" s="3" t="s">
        <v>2046</v>
      </c>
      <c r="F331" s="3" t="e">
        <f>VLOOKUP(D331,[1]Feuil1!$D$11:$E$1333,2,FALSE)</f>
        <v>#N/A</v>
      </c>
      <c r="G331" s="3" t="s">
        <v>2047</v>
      </c>
      <c r="H331" s="3" t="str">
        <f>VLOOKUP(C331,[2]Initial!$B$10:$D$2189,3,FALSE)&amp;", 26470 LA MOTTE CHALANCON"</f>
        <v xml:space="preserve">  Le Bourg, 26470 LA MOTTE CHALANCON</v>
      </c>
      <c r="I331" s="3" t="s">
        <v>191</v>
      </c>
      <c r="J331" s="3" t="s">
        <v>2048</v>
      </c>
      <c r="K331" s="3">
        <v>1996</v>
      </c>
      <c r="L331" s="3"/>
      <c r="M331" s="3"/>
      <c r="N331" s="3"/>
      <c r="O331" s="3"/>
      <c r="P331" s="3"/>
      <c r="Q331" s="3"/>
      <c r="R331" s="3">
        <v>1140</v>
      </c>
      <c r="S331" s="3"/>
      <c r="T331" s="3"/>
      <c r="U331" s="3">
        <f>VLOOKUP(B331,[2]Initial!$B$10:$E$2189,4,FALSE)</f>
        <v>578</v>
      </c>
      <c r="V331" s="1">
        <f>VLOOKUP(B331,[2]Initial!$B$10:$F$2189,5,FALSE)</f>
        <v>0</v>
      </c>
      <c r="W331" s="1" t="s">
        <v>650</v>
      </c>
      <c r="Z331" s="1" t="e">
        <f>VLOOKUP(F331,[1]Feuil1!$P$13:$R$1333,3,FALSE)</f>
        <v>#N/A</v>
      </c>
    </row>
    <row r="332" spans="2:26" x14ac:dyDescent="0.25">
      <c r="B332" s="2" t="s">
        <v>2049</v>
      </c>
      <c r="C332" s="2" t="s">
        <v>2050</v>
      </c>
      <c r="D332" s="3" t="s">
        <v>2051</v>
      </c>
      <c r="E332" s="3" t="s">
        <v>2052</v>
      </c>
      <c r="F332" s="3" t="str">
        <f>VLOOKUP(D332,[1]Feuil1!$D$11:$E$1333,2,FALSE)</f>
        <v>2016-002-000115</v>
      </c>
      <c r="G332" s="3" t="s">
        <v>2053</v>
      </c>
      <c r="H332" s="3" t="str">
        <f>VLOOKUP(C332,[2]Initial!$B$10:$D$2189,3,FALSE)&amp;", 26470 LA MOTTE CHALANCON"</f>
        <v xml:space="preserve">  , 26470 LA MOTTE CHALANCON</v>
      </c>
      <c r="I332" s="3" t="s">
        <v>28</v>
      </c>
      <c r="J332" s="3" t="s">
        <v>2054</v>
      </c>
      <c r="K332" s="3">
        <v>1998</v>
      </c>
      <c r="L332" s="3"/>
      <c r="M332" s="3"/>
      <c r="N332" s="3"/>
      <c r="O332" s="3"/>
      <c r="P332" s="3"/>
      <c r="Q332" s="3"/>
      <c r="R332" s="3">
        <v>1400</v>
      </c>
      <c r="S332" s="3" t="str">
        <f>VLOOKUP('carnet metrologique'!B332,[2]Initial!$B$10:$D$2189,3,FALSE)</f>
        <v>INT</v>
      </c>
      <c r="T332" s="3"/>
      <c r="U332" s="3">
        <f>VLOOKUP(B332,[2]Initial!$B$10:$E$2189,4,FALSE)</f>
        <v>28</v>
      </c>
      <c r="V332" s="1">
        <f>VLOOKUP(B332,[2]Initial!$B$10:$F$2189,5,FALSE)</f>
        <v>925</v>
      </c>
      <c r="Z332" s="1" t="str">
        <f>VLOOKUP(F332,[1]Feuil1!$P$13:$R$1333,3,FALSE)</f>
        <v>place du Bourg, 26470 LA MOTTE  CHALANCON</v>
      </c>
    </row>
    <row r="333" spans="2:26" x14ac:dyDescent="0.25">
      <c r="B333" s="2" t="s">
        <v>2055</v>
      </c>
      <c r="C333" s="2" t="s">
        <v>2056</v>
      </c>
      <c r="D333" s="3" t="s">
        <v>2057</v>
      </c>
      <c r="E333" s="3" t="s">
        <v>2058</v>
      </c>
      <c r="F333" s="3" t="str">
        <f>VLOOKUP(D333,[1]Feuil1!$D$11:$E$1333,2,FALSE)</f>
        <v>2016-002-000015</v>
      </c>
      <c r="G333" s="3" t="s">
        <v>2059</v>
      </c>
      <c r="H333" s="3" t="str">
        <f>VLOOKUP(C333,[2]Initial!$B$10:$D$2189,3,FALSE)&amp;", 26470 LA MOTTE CHALANCON"</f>
        <v xml:space="preserve">  , 26470 LA MOTTE CHALANCON</v>
      </c>
      <c r="I333" s="3" t="s">
        <v>28</v>
      </c>
      <c r="J333" s="3" t="s">
        <v>2060</v>
      </c>
      <c r="K333" s="3">
        <v>1996</v>
      </c>
      <c r="L333" s="3"/>
      <c r="M333" s="3"/>
      <c r="N333" s="3"/>
      <c r="O333" s="3"/>
      <c r="P333" s="3"/>
      <c r="Q333" s="3"/>
      <c r="R333" s="3">
        <v>380</v>
      </c>
      <c r="S333" s="3" t="str">
        <f>VLOOKUP('carnet metrologique'!B333,[2]Initial!$B$10:$D$2189,3,FALSE)</f>
        <v>INT</v>
      </c>
      <c r="T333" s="3"/>
      <c r="U333" s="3">
        <f>VLOOKUP(B333,[2]Initial!$B$10:$E$2189,4,FALSE)</f>
        <v>28</v>
      </c>
      <c r="V333" s="1">
        <f>VLOOKUP(B333,[2]Initial!$B$10:$F$2189,5,FALSE)</f>
        <v>665</v>
      </c>
      <c r="Z333" s="1" t="str">
        <f>VLOOKUP(F333,[1]Feuil1!$P$13:$R$1333,3,FALSE)</f>
        <v>7 RUE PORTE FREYCHET, 38580 ALLEVARD</v>
      </c>
    </row>
    <row r="334" spans="2:26" x14ac:dyDescent="0.25">
      <c r="B334" s="2" t="s">
        <v>2061</v>
      </c>
      <c r="C334" s="2" t="s">
        <v>2062</v>
      </c>
      <c r="D334" s="3" t="s">
        <v>2063</v>
      </c>
      <c r="E334" s="3" t="s">
        <v>2064</v>
      </c>
      <c r="F334" s="3" t="str">
        <f>VLOOKUP(D334,[1]Feuil1!$D$11:$E$1333,2,FALSE)</f>
        <v>2016-002-000138</v>
      </c>
      <c r="G334" s="3" t="s">
        <v>2065</v>
      </c>
      <c r="H334" s="3" t="str">
        <f>VLOOKUP(C334,[2]Initial!$B$10:$D$2189,3,FALSE)&amp;", 26470 LA MOTTE CHALANCON"</f>
        <v xml:space="preserve">  Le Bourg, 26470 LA MOTTE CHALANCON</v>
      </c>
      <c r="I334" s="3" t="s">
        <v>191</v>
      </c>
      <c r="J334" s="3" t="s">
        <v>2066</v>
      </c>
      <c r="K334" s="3">
        <v>1998</v>
      </c>
      <c r="L334" s="3"/>
      <c r="M334" s="3"/>
      <c r="N334" s="3"/>
      <c r="O334" s="3"/>
      <c r="P334" s="3"/>
      <c r="Q334" s="3"/>
      <c r="R334" s="3">
        <v>1730</v>
      </c>
      <c r="S334" s="3" t="str">
        <f>VLOOKUP('carnet metrologique'!B334,[2]Initial!$B$10:$D$2189,3,FALSE)</f>
        <v>INT</v>
      </c>
      <c r="T334" s="3"/>
      <c r="U334" s="3">
        <f>VLOOKUP(B334,[2]Initial!$B$10:$E$2189,4,FALSE)</f>
        <v>48</v>
      </c>
      <c r="V334" s="1">
        <f>VLOOKUP(B334,[2]Initial!$B$10:$F$2189,5,FALSE)</f>
        <v>1252</v>
      </c>
      <c r="Z334" s="1" t="str">
        <f>VLOOKUP(F334,[1]Feuil1!$P$13:$R$1333,3,FALSE)</f>
        <v>Le Bourg, 26470 LA MOTTE  CHALANCON</v>
      </c>
    </row>
    <row r="335" spans="2:26" x14ac:dyDescent="0.25">
      <c r="B335" s="2" t="s">
        <v>2067</v>
      </c>
      <c r="C335" s="2" t="s">
        <v>2068</v>
      </c>
      <c r="D335" s="3" t="s">
        <v>2069</v>
      </c>
      <c r="E335" s="3" t="s">
        <v>2070</v>
      </c>
      <c r="F335" s="3" t="str">
        <f>VLOOKUP(D335,[1]Feuil1!$D$11:$E$1333,2,FALSE)</f>
        <v>2016-002-000174</v>
      </c>
      <c r="G335" s="3" t="s">
        <v>2071</v>
      </c>
      <c r="H335" s="3" t="str">
        <f>VLOOKUP(C335,[2]Initial!$B$10:$D$2189,3,FALSE)&amp;", 26470 LA MOTTE CHALANCON"</f>
        <v xml:space="preserve">  Le Bourg, 26470 LA MOTTE CHALANCON</v>
      </c>
      <c r="I335" s="3" t="s">
        <v>191</v>
      </c>
      <c r="J335" s="3" t="s">
        <v>2072</v>
      </c>
      <c r="K335" s="3">
        <v>1996</v>
      </c>
      <c r="L335" s="3"/>
      <c r="M335" s="3"/>
      <c r="N335" s="3"/>
      <c r="O335" s="3"/>
      <c r="P335" s="3"/>
      <c r="Q335" s="3"/>
      <c r="R335" s="3">
        <v>1990</v>
      </c>
      <c r="S335" s="3" t="str">
        <f>VLOOKUP('carnet metrologique'!B335,[2]Initial!$B$10:$D$2189,3,FALSE)</f>
        <v>INT</v>
      </c>
      <c r="T335" s="3"/>
      <c r="U335" s="3">
        <f>VLOOKUP(B335,[2]Initial!$B$10:$E$2189,4,FALSE)</f>
        <v>25</v>
      </c>
      <c r="V335" s="1">
        <f>VLOOKUP(B335,[2]Initial!$B$10:$F$2189,5,FALSE)</f>
        <v>524</v>
      </c>
      <c r="Z335" s="1" t="str">
        <f>VLOOKUP(F335,[1]Feuil1!$P$13:$R$1333,3,FALSE)</f>
        <v>UDAF 2 RUE DE LA PEROUSE CS40144, 26000 VALENCE</v>
      </c>
    </row>
    <row r="336" spans="2:26" x14ac:dyDescent="0.25">
      <c r="B336" s="2" t="s">
        <v>2073</v>
      </c>
      <c r="C336" s="2" t="s">
        <v>2074</v>
      </c>
      <c r="D336" s="3" t="s">
        <v>2075</v>
      </c>
      <c r="E336" s="3" t="s">
        <v>2076</v>
      </c>
      <c r="F336" s="3" t="str">
        <f>VLOOKUP(D336,[1]Feuil1!$D$11:$E$1333,2,FALSE)</f>
        <v>2016-002-000212</v>
      </c>
      <c r="G336" s="3" t="s">
        <v>2077</v>
      </c>
      <c r="H336" s="3" t="str">
        <f>VLOOKUP(C336,[2]Initial!$B$10:$D$2189,3,FALSE)&amp;", 26470 LA MOTTE CHALANCON"</f>
        <v xml:space="preserve">  Le Bourg, 26470 LA MOTTE CHALANCON</v>
      </c>
      <c r="I336" s="3" t="s">
        <v>191</v>
      </c>
      <c r="J336" s="3" t="s">
        <v>2078</v>
      </c>
      <c r="K336" s="3">
        <v>1999</v>
      </c>
      <c r="L336" s="3"/>
      <c r="M336" s="3"/>
      <c r="N336" s="3"/>
      <c r="O336" s="3"/>
      <c r="P336" s="3"/>
      <c r="Q336" s="3"/>
      <c r="R336" s="3">
        <v>2410</v>
      </c>
      <c r="S336" s="3" t="str">
        <f>VLOOKUP('carnet metrologique'!B336,[2]Initial!$B$10:$D$2189,3,FALSE)</f>
        <v>SALLE D'ATTENTE</v>
      </c>
      <c r="T336" s="3"/>
      <c r="U336" s="3">
        <f>VLOOKUP(B336,[2]Initial!$B$10:$E$2189,4,FALSE)</f>
        <v>38</v>
      </c>
      <c r="V336" s="1">
        <f>VLOOKUP(B336,[2]Initial!$B$10:$F$2189,5,FALSE)</f>
        <v>1326</v>
      </c>
      <c r="Z336" s="1" t="str">
        <f>VLOOKUP(F336,[1]Feuil1!$P$13:$R$1333,3,FALSE)</f>
        <v>Le Bourg, 26470 LA MOTTE CHALANCON</v>
      </c>
    </row>
    <row r="337" spans="2:26" x14ac:dyDescent="0.25">
      <c r="B337" s="2" t="s">
        <v>2079</v>
      </c>
      <c r="C337" s="2" t="s">
        <v>2080</v>
      </c>
      <c r="D337" s="3" t="s">
        <v>1628</v>
      </c>
      <c r="E337" s="3" t="s">
        <v>2081</v>
      </c>
      <c r="F337" s="3" t="str">
        <f>VLOOKUP(D337,[1]Feuil1!$D$11:$E$1333,2,FALSE)</f>
        <v>2016-002-000135</v>
      </c>
      <c r="G337" s="3" t="s">
        <v>2082</v>
      </c>
      <c r="H337" s="3" t="str">
        <f>VLOOKUP(C337,[2]Initial!$B$10:$D$2189,3,FALSE)&amp;", 26470 LA MOTTE CHALANCON"</f>
        <v xml:space="preserve">  rue du Coquillon, 26470 LA MOTTE CHALANCON</v>
      </c>
      <c r="I337" s="3" t="s">
        <v>1631</v>
      </c>
      <c r="J337" s="3">
        <v>249</v>
      </c>
      <c r="K337" s="3"/>
      <c r="L337" s="3"/>
      <c r="M337" s="3"/>
      <c r="N337" s="3"/>
      <c r="O337" s="3"/>
      <c r="P337" s="3"/>
      <c r="Q337" s="3"/>
      <c r="R337" s="3">
        <v>3470</v>
      </c>
      <c r="S337" s="3" t="str">
        <f>VLOOKUP('carnet metrologique'!B337,[2]Initial!$B$10:$D$2189,3,FALSE)</f>
        <v>INT</v>
      </c>
      <c r="T337" s="3"/>
      <c r="U337" s="3">
        <f>VLOOKUP(B337,[2]Initial!$B$10:$E$2189,4,FALSE)</f>
        <v>0</v>
      </c>
      <c r="V337" s="1">
        <f>VLOOKUP(B337,[2]Initial!$B$10:$F$2189,5,FALSE)</f>
        <v>178</v>
      </c>
      <c r="Z337" s="1" t="str">
        <f>VLOOKUP(F337,[1]Feuil1!$P$13:$R$1333,3,FALSE)</f>
        <v>11 BOULEVARD HENRI BARBUSSE, 26170 BUIS LES BARONNIES</v>
      </c>
    </row>
    <row r="338" spans="2:26" x14ac:dyDescent="0.25">
      <c r="B338" s="2" t="s">
        <v>2083</v>
      </c>
      <c r="C338" s="2" t="s">
        <v>2084</v>
      </c>
      <c r="D338" s="3" t="s">
        <v>2085</v>
      </c>
      <c r="E338" s="3" t="s">
        <v>2086</v>
      </c>
      <c r="F338" s="3" t="str">
        <f>VLOOKUP(D338,[1]Feuil1!$D$11:$E$1333,2,FALSE)</f>
        <v>2016-002-000120</v>
      </c>
      <c r="G338" s="3" t="s">
        <v>2087</v>
      </c>
      <c r="H338" s="3" t="str">
        <f>VLOOKUP(C338,[2]Initial!$B$10:$D$2189,3,FALSE)&amp;", 26470 LA MOTTE CHALANCON"</f>
        <v>BAT , 26470 LA MOTTE CHALANCON</v>
      </c>
      <c r="I338" s="3" t="s">
        <v>2088</v>
      </c>
      <c r="J338" s="3">
        <v>260</v>
      </c>
      <c r="K338" s="3"/>
      <c r="L338" s="3"/>
      <c r="M338" s="3"/>
      <c r="N338" s="3"/>
      <c r="O338" s="3"/>
      <c r="P338" s="3"/>
      <c r="Q338" s="3"/>
      <c r="R338" s="3">
        <v>3620</v>
      </c>
      <c r="S338" s="3" t="str">
        <f>VLOOKUP('carnet metrologique'!B338,[2]Initial!$B$10:$D$2189,3,FALSE)</f>
        <v>INT</v>
      </c>
      <c r="T338" s="3"/>
      <c r="U338" s="3">
        <f>VLOOKUP(B338,[2]Initial!$B$10:$E$2189,4,FALSE)</f>
        <v>46</v>
      </c>
      <c r="V338" s="1">
        <f>VLOOKUP(B338,[2]Initial!$B$10:$F$2189,5,FALSE)</f>
        <v>2656</v>
      </c>
      <c r="Z338" s="1" t="str">
        <f>VLOOKUP(F338,[1]Feuil1!$P$13:$R$1333,3,FALSE)</f>
        <v>Les Calades-, 26470 LA MOTTE  CHALANCON</v>
      </c>
    </row>
    <row r="339" spans="2:26" x14ac:dyDescent="0.25">
      <c r="B339" s="2" t="s">
        <v>2089</v>
      </c>
      <c r="C339" s="2" t="s">
        <v>2090</v>
      </c>
      <c r="D339" s="3" t="s">
        <v>2091</v>
      </c>
      <c r="E339" s="3" t="s">
        <v>2092</v>
      </c>
      <c r="F339" s="3" t="str">
        <f>VLOOKUP(D339,[1]Feuil1!$D$11:$E$1333,2,FALSE)</f>
        <v>2016-002-000355</v>
      </c>
      <c r="G339" s="3" t="s">
        <v>2093</v>
      </c>
      <c r="H339" s="3" t="str">
        <f>VLOOKUP(C339,[2]Initial!$B$10:$D$2189,3,FALSE)&amp;", 26470 LA MOTTE CHALANCON"</f>
        <v xml:space="preserve">  Les Revollets, 26470 LA MOTTE CHALANCON</v>
      </c>
      <c r="I339" s="3" t="s">
        <v>2094</v>
      </c>
      <c r="J339" s="3" t="s">
        <v>2095</v>
      </c>
      <c r="K339" s="3">
        <v>2002</v>
      </c>
      <c r="L339" s="3"/>
      <c r="M339" s="3"/>
      <c r="N339" s="3"/>
      <c r="O339" s="3"/>
      <c r="P339" s="3"/>
      <c r="Q339" s="3"/>
      <c r="R339" s="3">
        <v>3940</v>
      </c>
      <c r="S339" s="3" t="str">
        <f>VLOOKUP('carnet metrologique'!B339,[2]Initial!$B$10:$D$2189,3,FALSE)</f>
        <v>CAVE</v>
      </c>
      <c r="T339" s="3"/>
      <c r="U339" s="3">
        <f>VLOOKUP(B339,[2]Initial!$B$10:$E$2189,4,FALSE)</f>
        <v>6</v>
      </c>
      <c r="V339" s="1">
        <f>VLOOKUP(B339,[2]Initial!$B$10:$F$2189,5,FALSE)</f>
        <v>155</v>
      </c>
      <c r="Z339" s="1" t="str">
        <f>VLOOKUP(F339,[1]Feuil1!$P$13:$R$1333,3,FALSE)</f>
        <v>Les Revollets 370 Chemin Vivier, 38190 BERNIN</v>
      </c>
    </row>
    <row r="340" spans="2:26" x14ac:dyDescent="0.25">
      <c r="B340" s="2" t="s">
        <v>2096</v>
      </c>
      <c r="C340" s="2" t="s">
        <v>2097</v>
      </c>
      <c r="D340" s="3" t="s">
        <v>2098</v>
      </c>
      <c r="E340" s="3" t="s">
        <v>2099</v>
      </c>
      <c r="F340" s="3" t="str">
        <f>VLOOKUP(D340,[1]Feuil1!$D$11:$E$1333,2,FALSE)</f>
        <v>2016-002-000243</v>
      </c>
      <c r="G340" s="3" t="s">
        <v>2100</v>
      </c>
      <c r="H340" s="3" t="str">
        <f>VLOOKUP(C340,[2]Initial!$B$10:$D$2189,3,FALSE)&amp;", 26470 LA MOTTE CHALANCON"</f>
        <v xml:space="preserve">  Place du Bourg, 26470 LA MOTTE CHALANCON</v>
      </c>
      <c r="I340" s="3" t="s">
        <v>1108</v>
      </c>
      <c r="J340" s="3" t="s">
        <v>2101</v>
      </c>
      <c r="K340" s="3">
        <v>2003</v>
      </c>
      <c r="L340" s="3"/>
      <c r="M340" s="3"/>
      <c r="N340" s="3"/>
      <c r="O340" s="3"/>
      <c r="P340" s="3"/>
      <c r="Q340" s="3"/>
      <c r="R340" s="3">
        <v>2880</v>
      </c>
      <c r="S340" s="3" t="str">
        <f>VLOOKUP('carnet metrologique'!B340,[2]Initial!$B$10:$D$2189,3,FALSE)</f>
        <v>INT</v>
      </c>
      <c r="T340" s="3"/>
      <c r="U340" s="3">
        <f>VLOOKUP(B340,[2]Initial!$B$10:$E$2189,4,FALSE)</f>
        <v>4</v>
      </c>
      <c r="V340" s="1">
        <f>VLOOKUP(B340,[2]Initial!$B$10:$F$2189,5,FALSE)</f>
        <v>43</v>
      </c>
      <c r="Z340" s="1" t="str">
        <f>VLOOKUP(F340,[1]Feuil1!$P$13:$R$1333,3,FALSE)</f>
        <v>RUE DES JARDINS, 26150 DIE</v>
      </c>
    </row>
    <row r="341" spans="2:26" x14ac:dyDescent="0.25">
      <c r="B341" s="2" t="s">
        <v>2102</v>
      </c>
      <c r="C341" s="2" t="s">
        <v>2103</v>
      </c>
      <c r="D341" s="3" t="s">
        <v>1228</v>
      </c>
      <c r="E341" s="3" t="s">
        <v>2104</v>
      </c>
      <c r="F341" s="3" t="str">
        <f>VLOOKUP(D341,[1]Feuil1!$D$11:$E$1333,2,FALSE)</f>
        <v>2016-002-000042</v>
      </c>
      <c r="G341" s="3" t="s">
        <v>2105</v>
      </c>
      <c r="H341" s="3" t="str">
        <f>VLOOKUP(C341,[2]Initial!$B$10:$D$2189,3,FALSE)&amp;", 26470 LA MOTTE CHALANCON"</f>
        <v xml:space="preserve">  Le Bourg, 26470 LA MOTTE CHALANCON</v>
      </c>
      <c r="I341" s="3" t="s">
        <v>191</v>
      </c>
      <c r="J341" s="3" t="s">
        <v>2106</v>
      </c>
      <c r="K341" s="3">
        <v>1996</v>
      </c>
      <c r="L341" s="3"/>
      <c r="M341" s="3"/>
      <c r="N341" s="3"/>
      <c r="O341" s="3"/>
      <c r="P341" s="3"/>
      <c r="Q341" s="3"/>
      <c r="R341" s="3">
        <v>2370</v>
      </c>
      <c r="S341" s="3" t="str">
        <f>VLOOKUP('carnet metrologique'!B341,[2]Initial!$B$10:$D$2189,3,FALSE)</f>
        <v>INT</v>
      </c>
      <c r="T341" s="3"/>
      <c r="U341" s="3">
        <f>VLOOKUP(B341,[2]Initial!$B$10:$E$2189,4,FALSE)</f>
        <v>5</v>
      </c>
      <c r="V341" s="1">
        <f>VLOOKUP(B341,[2]Initial!$B$10:$F$2189,5,FALSE)</f>
        <v>1041</v>
      </c>
      <c r="Z341" s="1" t="str">
        <f>VLOOKUP(F341,[1]Feuil1!$P$13:$R$1333,3,FALSE)</f>
        <v>691 CHEMIN DE PEIRE LUCHE, 6330 ROQUEFORT LES PINS</v>
      </c>
    </row>
    <row r="342" spans="2:26" x14ac:dyDescent="0.25">
      <c r="B342" s="2" t="s">
        <v>2107</v>
      </c>
      <c r="C342" s="2" t="s">
        <v>2108</v>
      </c>
      <c r="D342" s="3" t="s">
        <v>1228</v>
      </c>
      <c r="E342" s="3" t="s">
        <v>2109</v>
      </c>
      <c r="F342" s="3" t="str">
        <f>VLOOKUP(D342,[1]Feuil1!$D$11:$E$1333,2,FALSE)</f>
        <v>2016-002-000042</v>
      </c>
      <c r="G342" s="3" t="s">
        <v>2110</v>
      </c>
      <c r="H342" s="3" t="str">
        <f>VLOOKUP(C342,[2]Initial!$B$10:$D$2189,3,FALSE)&amp;", 26470 LA MOTTE CHALANCON"</f>
        <v xml:space="preserve">  Le Bourg, 26470 LA MOTTE CHALANCON</v>
      </c>
      <c r="I342" s="3" t="s">
        <v>191</v>
      </c>
      <c r="J342" s="3" t="s">
        <v>2111</v>
      </c>
      <c r="K342" s="3"/>
      <c r="L342" s="3"/>
      <c r="M342" s="3"/>
      <c r="N342" s="3"/>
      <c r="O342" s="3"/>
      <c r="P342" s="3"/>
      <c r="Q342" s="3"/>
      <c r="R342" s="3">
        <v>2360</v>
      </c>
      <c r="S342" s="3" t="str">
        <f>VLOOKUP('carnet metrologique'!B342,[2]Initial!$B$10:$D$2189,3,FALSE)</f>
        <v>INT</v>
      </c>
      <c r="T342" s="3"/>
      <c r="U342" s="3">
        <f>VLOOKUP(B342,[2]Initial!$B$10:$E$2189,4,FALSE)</f>
        <v>50</v>
      </c>
      <c r="V342" s="1">
        <f>VLOOKUP(B342,[2]Initial!$B$10:$F$2189,5,FALSE)</f>
        <v>544</v>
      </c>
      <c r="Z342" s="1" t="str">
        <f>VLOOKUP(F342,[1]Feuil1!$P$13:$R$1333,3,FALSE)</f>
        <v>691 CHEMIN DE PEIRE LUCHE, 6330 ROQUEFORT LES PINS</v>
      </c>
    </row>
    <row r="343" spans="2:26" x14ac:dyDescent="0.25">
      <c r="B343" s="2" t="s">
        <v>2112</v>
      </c>
      <c r="C343" s="2" t="s">
        <v>2113</v>
      </c>
      <c r="D343" s="3" t="s">
        <v>2114</v>
      </c>
      <c r="E343" s="3" t="s">
        <v>2115</v>
      </c>
      <c r="F343" s="3" t="str">
        <f>VLOOKUP(D343,[1]Feuil1!$D$11:$E$1333,2,FALSE)</f>
        <v>2016-002-000367</v>
      </c>
      <c r="G343" s="3" t="s">
        <v>2116</v>
      </c>
      <c r="H343" s="3" t="str">
        <f>VLOOKUP(C343,[2]Initial!$B$10:$D$2189,3,FALSE)&amp;", 26470 LA MOTTE CHALANCON"</f>
        <v xml:space="preserve">  , 26470 LA MOTTE CHALANCON</v>
      </c>
      <c r="I343" s="3" t="s">
        <v>28</v>
      </c>
      <c r="J343" s="3" t="s">
        <v>2117</v>
      </c>
      <c r="K343" s="3">
        <v>1996</v>
      </c>
      <c r="L343" s="3"/>
      <c r="M343" s="3"/>
      <c r="N343" s="3"/>
      <c r="O343" s="3"/>
      <c r="P343" s="3"/>
      <c r="Q343" s="3"/>
      <c r="R343" s="3">
        <v>4090</v>
      </c>
      <c r="S343" s="3" t="str">
        <f>VLOOKUP('carnet metrologique'!B343,[2]Initial!$B$10:$D$2189,3,FALSE)</f>
        <v>INT</v>
      </c>
      <c r="T343" s="3"/>
      <c r="U343" s="3">
        <f>VLOOKUP(B343,[2]Initial!$B$10:$E$2189,4,FALSE)</f>
        <v>5</v>
      </c>
      <c r="V343" s="1">
        <f>VLOOKUP(B343,[2]Initial!$B$10:$F$2189,5,FALSE)</f>
        <v>190</v>
      </c>
      <c r="Z343" s="1" t="str">
        <f>VLOOKUP(F343,[1]Feuil1!$P$13:$R$1333,3,FALSE)</f>
        <v>49  AVENUE DE LA SALANQUE, 66440 TORREILLES</v>
      </c>
    </row>
    <row r="344" spans="2:26" x14ac:dyDescent="0.25">
      <c r="B344" s="2" t="s">
        <v>2118</v>
      </c>
      <c r="C344" s="2" t="s">
        <v>2119</v>
      </c>
      <c r="D344" s="3" t="s">
        <v>2120</v>
      </c>
      <c r="E344" s="3" t="s">
        <v>2121</v>
      </c>
      <c r="F344" s="3" t="str">
        <f>VLOOKUP(D344,[1]Feuil1!$D$11:$E$1333,2,FALSE)</f>
        <v>2016-002-000091</v>
      </c>
      <c r="G344" s="3" t="s">
        <v>2122</v>
      </c>
      <c r="H344" s="3" t="str">
        <f>VLOOKUP(C344,[2]Initial!$B$10:$D$2189,3,FALSE)&amp;", 26470 LA MOTTE CHALANCON"</f>
        <v xml:space="preserve">  , 26470 LA MOTTE CHALANCON</v>
      </c>
      <c r="I344" s="3" t="s">
        <v>28</v>
      </c>
      <c r="J344" s="3" t="s">
        <v>2123</v>
      </c>
      <c r="K344" s="3">
        <v>1996</v>
      </c>
      <c r="L344" s="3"/>
      <c r="M344" s="3"/>
      <c r="N344" s="3"/>
      <c r="O344" s="3"/>
      <c r="P344" s="3"/>
      <c r="Q344" s="3"/>
      <c r="R344" s="3">
        <v>1130</v>
      </c>
      <c r="S344" s="3" t="str">
        <f>VLOOKUP('carnet metrologique'!B344,[2]Initial!$B$10:$D$2189,3,FALSE)</f>
        <v>INT</v>
      </c>
      <c r="T344" s="3"/>
      <c r="U344" s="3">
        <f>VLOOKUP(B344,[2]Initial!$B$10:$E$2189,4,FALSE)</f>
        <v>25</v>
      </c>
      <c r="V344" s="1">
        <f>VLOOKUP(B344,[2]Initial!$B$10:$F$2189,5,FALSE)</f>
        <v>734</v>
      </c>
      <c r="Z344" s="1" t="str">
        <f>VLOOKUP(F344,[1]Feuil1!$P$13:$R$1333,3,FALSE)</f>
        <v>Le Bourg, 26470 LA MOTTE CHALANCON</v>
      </c>
    </row>
    <row r="345" spans="2:26" x14ac:dyDescent="0.25">
      <c r="B345" s="2" t="s">
        <v>2124</v>
      </c>
      <c r="C345" s="2" t="s">
        <v>2125</v>
      </c>
      <c r="D345" s="3" t="s">
        <v>267</v>
      </c>
      <c r="E345" s="3" t="s">
        <v>2126</v>
      </c>
      <c r="F345" s="3" t="str">
        <f>VLOOKUP(D345,[1]Feuil1!$D$11:$E$1333,2,FALSE)</f>
        <v>2016-002-000122</v>
      </c>
      <c r="G345" s="3" t="s">
        <v>2127</v>
      </c>
      <c r="H345" s="3" t="str">
        <f>VLOOKUP(C345,[2]Initial!$B$10:$D$2189,3,FALSE)&amp;", 26470 LA MOTTE CHALANCON"</f>
        <v xml:space="preserve">  Coin Mako, 26470 LA MOTTE CHALANCON</v>
      </c>
      <c r="I345" s="3" t="s">
        <v>270</v>
      </c>
      <c r="J345" s="3" t="s">
        <v>2128</v>
      </c>
      <c r="K345" s="3">
        <v>1998</v>
      </c>
      <c r="L345" s="3"/>
      <c r="M345" s="3"/>
      <c r="N345" s="3"/>
      <c r="O345" s="3"/>
      <c r="P345" s="3"/>
      <c r="Q345" s="3"/>
      <c r="R345" s="3">
        <v>1500</v>
      </c>
      <c r="S345" s="3" t="str">
        <f>VLOOKUP('carnet metrologique'!B345,[2]Initial!$B$10:$D$2189,3,FALSE)</f>
        <v>INT</v>
      </c>
      <c r="T345" s="3"/>
      <c r="U345" s="3">
        <f>VLOOKUP(B345,[2]Initial!$B$10:$E$2189,4,FALSE)</f>
        <v>61</v>
      </c>
      <c r="V345" s="1">
        <f>VLOOKUP(B345,[2]Initial!$B$10:$F$2189,5,FALSE)</f>
        <v>1120</v>
      </c>
      <c r="Z345" s="1" t="str">
        <f>VLOOKUP(F345,[1]Feuil1!$P$13:$R$1333,3,FALSE)</f>
        <v>Coin Mako, 26470 LA MOTTE CHALANCON</v>
      </c>
    </row>
    <row r="346" spans="2:26" x14ac:dyDescent="0.25">
      <c r="B346" s="2" t="s">
        <v>2129</v>
      </c>
      <c r="C346" s="2" t="s">
        <v>2130</v>
      </c>
      <c r="D346" s="3" t="s">
        <v>164</v>
      </c>
      <c r="E346" s="3" t="s">
        <v>2131</v>
      </c>
      <c r="F346" s="3" t="str">
        <f>VLOOKUP(D346,[1]Feuil1!$D$11:$E$1333,2,FALSE)</f>
        <v>2016-002-000289</v>
      </c>
      <c r="G346" s="3" t="s">
        <v>2132</v>
      </c>
      <c r="H346" s="3" t="str">
        <f>VLOOKUP(C346,[2]Initial!$B$10:$D$2189,3,FALSE)&amp;", 26470 LA MOTTE CHALANCON"</f>
        <v xml:space="preserve">  Grande Rue, 26470 LA MOTTE CHALANCON</v>
      </c>
      <c r="I346" s="3" t="s">
        <v>167</v>
      </c>
      <c r="J346" s="3" t="s">
        <v>2133</v>
      </c>
      <c r="K346" s="3">
        <v>2003</v>
      </c>
      <c r="L346" s="3"/>
      <c r="M346" s="3"/>
      <c r="N346" s="3"/>
      <c r="O346" s="3"/>
      <c r="P346" s="3"/>
      <c r="Q346" s="3"/>
      <c r="R346" s="3">
        <v>3210</v>
      </c>
      <c r="S346" s="3" t="str">
        <f>VLOOKUP('carnet metrologique'!B346,[2]Initial!$B$10:$D$2189,3,FALSE)</f>
        <v>INT EVIER</v>
      </c>
      <c r="T346" s="3"/>
      <c r="U346" s="3">
        <f>VLOOKUP(B346,[2]Initial!$B$10:$E$2189,4,FALSE)</f>
        <v>24</v>
      </c>
      <c r="V346" s="1">
        <f>VLOOKUP(B346,[2]Initial!$B$10:$F$2189,5,FALSE)</f>
        <v>269</v>
      </c>
      <c r="Z346" s="1" t="str">
        <f>VLOOKUP(F346,[1]Feuil1!$P$13:$R$1333,3,FALSE)</f>
        <v>calade passero, 26470 LA MOTTE  CHALANCON</v>
      </c>
    </row>
    <row r="347" spans="2:26" x14ac:dyDescent="0.25">
      <c r="B347" s="2" t="s">
        <v>2134</v>
      </c>
      <c r="C347" s="2" t="s">
        <v>2135</v>
      </c>
      <c r="D347" s="3" t="s">
        <v>2136</v>
      </c>
      <c r="E347" s="3" t="s">
        <v>2137</v>
      </c>
      <c r="F347" s="3" t="str">
        <f>VLOOKUP(D347,[1]Feuil1!$D$11:$E$1333,2,FALSE)</f>
        <v>2016-002-000039</v>
      </c>
      <c r="G347" s="3" t="s">
        <v>2137</v>
      </c>
      <c r="H347" s="3" t="str">
        <f>VLOOKUP(C347,[2]Initial!$B$10:$D$2189,3,FALSE)&amp;", 26470 LA MOTTE CHALANCON"</f>
        <v xml:space="preserve">  , 26470 LA MOTTE CHALANCON</v>
      </c>
      <c r="I347" s="3" t="s">
        <v>28</v>
      </c>
      <c r="J347" s="3" t="s">
        <v>2138</v>
      </c>
      <c r="K347" s="3">
        <v>2001</v>
      </c>
      <c r="L347" s="3"/>
      <c r="M347" s="3"/>
      <c r="N347" s="3"/>
      <c r="O347" s="3"/>
      <c r="P347" s="3"/>
      <c r="Q347" s="3"/>
      <c r="R347" s="3">
        <v>0</v>
      </c>
      <c r="S347" s="3" t="str">
        <f>VLOOKUP('carnet metrologique'!B347,[2]Initial!$B$10:$D$2189,3,FALSE)</f>
        <v>INT</v>
      </c>
      <c r="T347" s="3"/>
      <c r="U347" s="3">
        <f>VLOOKUP(B347,[2]Initial!$B$10:$E$2189,4,FALSE)</f>
        <v>64</v>
      </c>
      <c r="V347" s="1">
        <f>VLOOKUP(B347,[2]Initial!$B$10:$F$2189,5,FALSE)</f>
        <v>1845</v>
      </c>
      <c r="Z347" s="1" t="str">
        <f>VLOOKUP(F347,[1]Feuil1!$P$13:$R$1333,3,FALSE)</f>
        <v>RUE DU BOURG, 26470 LA MOTTE  CHALANCON</v>
      </c>
    </row>
    <row r="348" spans="2:26" x14ac:dyDescent="0.25">
      <c r="B348" s="2" t="s">
        <v>2139</v>
      </c>
      <c r="C348" s="2" t="s">
        <v>2140</v>
      </c>
      <c r="D348" s="3" t="s">
        <v>2141</v>
      </c>
      <c r="E348" s="3" t="s">
        <v>2142</v>
      </c>
      <c r="F348" s="3" t="str">
        <f>VLOOKUP(D348,[1]Feuil1!$D$11:$E$1333,2,FALSE)</f>
        <v>2016-002-000119</v>
      </c>
      <c r="G348" s="3" t="s">
        <v>2143</v>
      </c>
      <c r="H348" s="3" t="str">
        <f>VLOOKUP(C348,[2]Initial!$B$10:$D$2189,3,FALSE)&amp;", 26470 LA MOTTE CHALANCON"</f>
        <v xml:space="preserve">  La Colombine, 26470 LA MOTTE CHALANCON</v>
      </c>
      <c r="I348" s="3" t="s">
        <v>2144</v>
      </c>
      <c r="J348" s="3">
        <v>177303499</v>
      </c>
      <c r="K348" s="3"/>
      <c r="L348" s="3"/>
      <c r="M348" s="3"/>
      <c r="N348" s="3"/>
      <c r="O348" s="3"/>
      <c r="P348" s="3"/>
      <c r="Q348" s="3"/>
      <c r="R348" s="3">
        <v>1450</v>
      </c>
      <c r="S348" s="3" t="str">
        <f>VLOOKUP('carnet metrologique'!B348,[2]Initial!$B$10:$D$2189,3,FALSE)</f>
        <v>EXT</v>
      </c>
      <c r="T348" s="3"/>
      <c r="U348" s="3">
        <f>VLOOKUP(B348,[2]Initial!$B$10:$E$2189,4,FALSE)</f>
        <v>87</v>
      </c>
      <c r="V348" s="1">
        <f>VLOOKUP(B348,[2]Initial!$B$10:$F$2189,5,FALSE)</f>
        <v>2679</v>
      </c>
      <c r="Z348" s="1" t="str">
        <f>VLOOKUP(F348,[1]Feuil1!$P$13:$R$1333,3,FALSE)</f>
        <v>Quartier le Pont, 26110 AUBRES</v>
      </c>
    </row>
    <row r="349" spans="2:26" x14ac:dyDescent="0.25">
      <c r="B349" s="2" t="s">
        <v>2145</v>
      </c>
      <c r="C349" s="2" t="s">
        <v>2146</v>
      </c>
      <c r="D349" s="3" t="s">
        <v>2147</v>
      </c>
      <c r="E349" s="3" t="s">
        <v>2148</v>
      </c>
      <c r="F349" s="3" t="str">
        <f>VLOOKUP(D349,[1]Feuil1!$D$11:$E$1333,2,FALSE)</f>
        <v>2016-002-000131</v>
      </c>
      <c r="G349" s="3" t="s">
        <v>2149</v>
      </c>
      <c r="H349" s="3" t="str">
        <f>VLOOKUP(C349,[2]Initial!$B$10:$D$2189,3,FALSE)&amp;", 26470 LA MOTTE CHALANCON"</f>
        <v xml:space="preserve">  , 26470 LA MOTTE CHALANCON</v>
      </c>
      <c r="I349" s="3" t="s">
        <v>28</v>
      </c>
      <c r="J349" s="3" t="s">
        <v>2150</v>
      </c>
      <c r="K349" s="3">
        <v>1997</v>
      </c>
      <c r="L349" s="3"/>
      <c r="M349" s="3"/>
      <c r="N349" s="3"/>
      <c r="O349" s="3"/>
      <c r="P349" s="3"/>
      <c r="Q349" s="3"/>
      <c r="R349" s="3">
        <v>1600</v>
      </c>
      <c r="S349" s="3" t="str">
        <f>VLOOKUP('carnet metrologique'!B349,[2]Initial!$B$10:$D$2189,3,FALSE)</f>
        <v>EXT</v>
      </c>
      <c r="T349" s="3"/>
      <c r="U349" s="3">
        <f>VLOOKUP(B349,[2]Initial!$B$10:$E$2189,4,FALSE)</f>
        <v>40</v>
      </c>
      <c r="V349" s="1">
        <f>VLOOKUP(B349,[2]Initial!$B$10:$F$2189,5,FALSE)</f>
        <v>2950</v>
      </c>
      <c r="Z349" s="1" t="str">
        <f>VLOOKUP(F349,[1]Feuil1!$P$13:$R$1333,3,FALSE)</f>
        <v>24  AVENUE FELIX FAURE, 69007 LYON</v>
      </c>
    </row>
    <row r="350" spans="2:26" x14ac:dyDescent="0.25">
      <c r="B350" s="2" t="s">
        <v>2151</v>
      </c>
      <c r="C350" s="2" t="s">
        <v>2152</v>
      </c>
      <c r="D350" s="3" t="s">
        <v>2153</v>
      </c>
      <c r="E350" s="3" t="s">
        <v>2154</v>
      </c>
      <c r="F350" s="3" t="str">
        <f>VLOOKUP(D350,[1]Feuil1!$D$11:$E$1333,2,FALSE)</f>
        <v>2016-002-000145</v>
      </c>
      <c r="G350" s="3" t="s">
        <v>2155</v>
      </c>
      <c r="H350" s="3" t="str">
        <f>VLOOKUP(C350,[2]Initial!$B$10:$D$2189,3,FALSE)&amp;", 26470 LA MOTTE CHALANCON"</f>
        <v xml:space="preserve">  Sertorin, 26470 LA MOTTE CHALANCON</v>
      </c>
      <c r="I350" s="3" t="s">
        <v>2156</v>
      </c>
      <c r="J350" s="3" t="s">
        <v>2157</v>
      </c>
      <c r="K350" s="3">
        <v>1976</v>
      </c>
      <c r="L350" s="3"/>
      <c r="M350" s="3"/>
      <c r="N350" s="3"/>
      <c r="O350" s="3"/>
      <c r="P350" s="3"/>
      <c r="Q350" s="3"/>
      <c r="R350" s="3">
        <v>1790</v>
      </c>
      <c r="S350" s="3" t="str">
        <f>VLOOKUP('carnet metrologique'!B350,[2]Initial!$B$10:$D$2189,3,FALSE)</f>
        <v>EXT LAVOIR</v>
      </c>
      <c r="T350" s="3"/>
      <c r="U350" s="3">
        <f>VLOOKUP(B350,[2]Initial!$B$10:$E$2189,4,FALSE)</f>
        <v>6</v>
      </c>
      <c r="V350" s="1">
        <f>VLOOKUP(B350,[2]Initial!$B$10:$F$2189,5,FALSE)</f>
        <v>8714</v>
      </c>
      <c r="Z350" s="1" t="str">
        <f>VLOOKUP(F350,[1]Feuil1!$P$13:$R$1333,3,FALSE)</f>
        <v>Sertorin, 26470 LA MOTTE CHALANCON</v>
      </c>
    </row>
    <row r="351" spans="2:26" x14ac:dyDescent="0.25">
      <c r="B351" s="2" t="s">
        <v>2158</v>
      </c>
      <c r="C351" s="2" t="s">
        <v>2159</v>
      </c>
      <c r="D351" s="3" t="s">
        <v>2160</v>
      </c>
      <c r="E351" s="3" t="s">
        <v>2161</v>
      </c>
      <c r="F351" s="3" t="e">
        <f>VLOOKUP(D351,[1]Feuil1!$D$11:$E$1333,2,FALSE)</f>
        <v>#N/A</v>
      </c>
      <c r="G351" s="3" t="s">
        <v>2162</v>
      </c>
      <c r="H351" s="3" t="str">
        <f>VLOOKUP(C351,[2]Initial!$B$10:$D$2189,3,FALSE)&amp;", 26470 LA MOTTE CHALANCON"</f>
        <v xml:space="preserve">  Les Ecureuils, 26470 LA MOTTE CHALANCON</v>
      </c>
      <c r="I351" s="3" t="s">
        <v>2163</v>
      </c>
      <c r="J351" s="3" t="s">
        <v>2164</v>
      </c>
      <c r="K351" s="3">
        <v>1997</v>
      </c>
      <c r="L351" s="3"/>
      <c r="M351" s="3"/>
      <c r="N351" s="3"/>
      <c r="O351" s="3"/>
      <c r="P351" s="3"/>
      <c r="Q351" s="3"/>
      <c r="R351" s="3">
        <v>2260</v>
      </c>
      <c r="S351" s="3" t="str">
        <f>VLOOKUP('carnet metrologique'!B351,[2]Initial!$B$10:$D$2189,3,FALSE)</f>
        <v>INT</v>
      </c>
      <c r="T351" s="3"/>
      <c r="U351" s="3">
        <f>VLOOKUP(B351,[2]Initial!$B$10:$E$2189,4,FALSE)</f>
        <v>0</v>
      </c>
      <c r="V351" s="1">
        <f>VLOOKUP(B351,[2]Initial!$B$10:$F$2189,5,FALSE)</f>
        <v>611</v>
      </c>
      <c r="W351" s="1" t="s">
        <v>56</v>
      </c>
      <c r="Z351" s="1" t="e">
        <f>VLOOKUP(F351,[1]Feuil1!$P$13:$R$1333,3,FALSE)</f>
        <v>#N/A</v>
      </c>
    </row>
    <row r="352" spans="2:26" x14ac:dyDescent="0.25">
      <c r="B352" s="2" t="s">
        <v>2165</v>
      </c>
      <c r="C352" s="2" t="s">
        <v>2166</v>
      </c>
      <c r="D352" s="3" t="s">
        <v>2167</v>
      </c>
      <c r="E352" s="3" t="s">
        <v>2168</v>
      </c>
      <c r="F352" s="3" t="str">
        <f>VLOOKUP(D352,[1]Feuil1!$D$11:$E$1333,2,FALSE)</f>
        <v>2016-002-000327</v>
      </c>
      <c r="G352" s="3" t="s">
        <v>2169</v>
      </c>
      <c r="H352" s="3" t="str">
        <f>VLOOKUP(C352,[2]Initial!$B$10:$D$2189,3,FALSE)&amp;", 26470 LA MOTTE CHALANCON"</f>
        <v>7  rue de la Liberté, 26470 LA MOTTE CHALANCON</v>
      </c>
      <c r="I352" s="3" t="s">
        <v>2170</v>
      </c>
      <c r="J352" s="3" t="s">
        <v>2171</v>
      </c>
      <c r="K352" s="3">
        <v>1974</v>
      </c>
      <c r="L352" s="3"/>
      <c r="M352" s="3"/>
      <c r="N352" s="3"/>
      <c r="O352" s="3"/>
      <c r="P352" s="3"/>
      <c r="Q352" s="3"/>
      <c r="R352" s="3">
        <v>3670</v>
      </c>
      <c r="S352" s="3" t="str">
        <f>VLOOKUP('carnet metrologique'!B352,[2]Initial!$B$10:$D$2189,3,FALSE)</f>
        <v>EXT</v>
      </c>
      <c r="T352" s="3"/>
      <c r="U352" s="3">
        <f>VLOOKUP(B352,[2]Initial!$B$10:$E$2189,4,FALSE)</f>
        <v>8</v>
      </c>
      <c r="V352" s="1">
        <f>VLOOKUP(B352,[2]Initial!$B$10:$F$2189,5,FALSE)</f>
        <v>2925</v>
      </c>
      <c r="Z352" s="1" t="str">
        <f>VLOOKUP(F352,[1]Feuil1!$P$13:$R$1333,3,FALSE)</f>
        <v>7 rue de la Liberté Résidence du Château, 38130 ECHIROLLES</v>
      </c>
    </row>
    <row r="353" spans="2:26" x14ac:dyDescent="0.25">
      <c r="B353" s="2" t="s">
        <v>2172</v>
      </c>
      <c r="C353" s="2" t="s">
        <v>2173</v>
      </c>
      <c r="D353" s="3" t="s">
        <v>2174</v>
      </c>
      <c r="E353" s="3" t="s">
        <v>2175</v>
      </c>
      <c r="F353" s="3" t="str">
        <f>VLOOKUP(D353,[1]Feuil1!$D$11:$E$1333,2,FALSE)</f>
        <v>2016-002-000340</v>
      </c>
      <c r="G353" s="3" t="s">
        <v>2176</v>
      </c>
      <c r="H353" s="3" t="str">
        <f>VLOOKUP(C353,[2]Initial!$B$10:$D$2189,3,FALSE)&amp;", 26470 LA MOTTE CHALANCON"</f>
        <v>19  Fasanenstrade, 26470 LA MOTTE CHALANCON</v>
      </c>
      <c r="I353" s="3" t="s">
        <v>2177</v>
      </c>
      <c r="J353" s="3" t="s">
        <v>2178</v>
      </c>
      <c r="K353" s="3">
        <v>1971</v>
      </c>
      <c r="L353" s="3"/>
      <c r="M353" s="3"/>
      <c r="N353" s="3"/>
      <c r="O353" s="3"/>
      <c r="P353" s="3"/>
      <c r="Q353" s="3"/>
      <c r="R353" s="3">
        <v>3780</v>
      </c>
      <c r="S353" s="3" t="str">
        <f>VLOOKUP('carnet metrologique'!B353,[2]Initial!$B$10:$D$2189,3,FALSE)</f>
        <v>INT</v>
      </c>
      <c r="T353" s="3"/>
      <c r="U353" s="3">
        <f>VLOOKUP(B353,[2]Initial!$B$10:$E$2189,4,FALSE)</f>
        <v>20</v>
      </c>
      <c r="V353" s="1">
        <f>VLOOKUP(B353,[2]Initial!$B$10:$F$2189,5,FALSE)</f>
        <v>2984</v>
      </c>
      <c r="Z353" s="1" t="str">
        <f>VLOOKUP(F353,[1]Feuil1!$P$13:$R$1333,3,FALSE)</f>
        <v>Fasanenstrasse 19 D76131, KARLSRUHE 20</v>
      </c>
    </row>
    <row r="354" spans="2:26" x14ac:dyDescent="0.25">
      <c r="B354" s="2" t="s">
        <v>2179</v>
      </c>
      <c r="C354" s="2" t="s">
        <v>2180</v>
      </c>
      <c r="D354" s="3" t="s">
        <v>2181</v>
      </c>
      <c r="E354" s="3" t="s">
        <v>2182</v>
      </c>
      <c r="F354" s="3" t="str">
        <f>VLOOKUP(D354,[1]Feuil1!$D$11:$E$1333,2,FALSE)</f>
        <v>2016-002-000187</v>
      </c>
      <c r="G354" s="3" t="s">
        <v>2183</v>
      </c>
      <c r="H354" s="3" t="str">
        <f>VLOOKUP(C354,[2]Initial!$B$10:$D$2189,3,FALSE)&amp;", 26470 LA MOTTE CHALANCON"</f>
        <v xml:space="preserve">  Sertorin, 26470 LA MOTTE CHALANCON</v>
      </c>
      <c r="I354" s="3" t="s">
        <v>2156</v>
      </c>
      <c r="J354" s="3" t="s">
        <v>2184</v>
      </c>
      <c r="K354" s="3">
        <v>1993</v>
      </c>
      <c r="L354" s="3"/>
      <c r="M354" s="3"/>
      <c r="N354" s="3"/>
      <c r="O354" s="3"/>
      <c r="P354" s="3"/>
      <c r="Q354" s="3"/>
      <c r="R354" s="3">
        <v>170</v>
      </c>
      <c r="S354" s="3" t="str">
        <f>VLOOKUP('carnet metrologique'!B354,[2]Initial!$B$10:$D$2189,3,FALSE)</f>
        <v>INT</v>
      </c>
      <c r="T354" s="3"/>
      <c r="U354" s="3">
        <f>VLOOKUP(B354,[2]Initial!$B$10:$E$2189,4,FALSE)</f>
        <v>37</v>
      </c>
      <c r="V354" s="1">
        <f>VLOOKUP(B354,[2]Initial!$B$10:$F$2189,5,FALSE)</f>
        <v>2262</v>
      </c>
      <c r="Z354" s="1" t="str">
        <f>VLOOKUP(F354,[1]Feuil1!$P$13:$R$1333,3,FALSE)</f>
        <v>223 D RUE DES 4 PIERRES, 1220 DIVONNE LES BAINS</v>
      </c>
    </row>
    <row r="355" spans="2:26" x14ac:dyDescent="0.25">
      <c r="B355" s="2" t="s">
        <v>2185</v>
      </c>
      <c r="C355" s="2" t="s">
        <v>2186</v>
      </c>
      <c r="D355" s="3" t="s">
        <v>2187</v>
      </c>
      <c r="E355" s="3" t="s">
        <v>2188</v>
      </c>
      <c r="F355" s="3" t="str">
        <f>VLOOKUP(D355,[1]Feuil1!$D$11:$E$1333,2,FALSE)</f>
        <v>2016-002-000097</v>
      </c>
      <c r="G355" s="3" t="s">
        <v>2188</v>
      </c>
      <c r="H355" s="3" t="str">
        <f>VLOOKUP(C355,[2]Initial!$B$10:$D$2189,3,FALSE)&amp;", 26470 LA MOTTE CHALANCON"</f>
        <v xml:space="preserve">  , 26470 LA MOTTE CHALANCON</v>
      </c>
      <c r="I355" s="3" t="s">
        <v>28</v>
      </c>
      <c r="J355" s="3" t="s">
        <v>2189</v>
      </c>
      <c r="K355" s="3">
        <v>2003</v>
      </c>
      <c r="L355" s="3"/>
      <c r="M355" s="3"/>
      <c r="N355" s="3"/>
      <c r="O355" s="3"/>
      <c r="P355" s="3"/>
      <c r="Q355" s="3"/>
      <c r="R355" s="3">
        <v>4390</v>
      </c>
      <c r="S355" s="3" t="str">
        <f>VLOOKUP('carnet metrologique'!B355,[2]Initial!$B$10:$D$2189,3,FALSE)</f>
        <v>EXT</v>
      </c>
      <c r="T355" s="3"/>
      <c r="U355" s="3">
        <f>VLOOKUP(B355,[2]Initial!$B$10:$E$2189,4,FALSE)</f>
        <v>3</v>
      </c>
      <c r="V355" s="1">
        <f>VLOOKUP(B355,[2]Initial!$B$10:$F$2189,5,FALSE)</f>
        <v>176</v>
      </c>
      <c r="Z355" s="1" t="str">
        <f>VLOOKUP(F355,[1]Feuil1!$P$13:$R$1333,3,FALSE)</f>
        <v>ST ANTOINE, 26470 LA MOTTE  CHALANCON</v>
      </c>
    </row>
    <row r="356" spans="2:26" x14ac:dyDescent="0.25">
      <c r="B356" s="2" t="s">
        <v>2190</v>
      </c>
      <c r="C356" s="2" t="s">
        <v>2191</v>
      </c>
      <c r="D356" s="3" t="s">
        <v>2192</v>
      </c>
      <c r="E356" s="3" t="s">
        <v>2193</v>
      </c>
      <c r="F356" s="3" t="str">
        <f>VLOOKUP(D356,[1]Feuil1!$D$11:$E$1333,2,FALSE)</f>
        <v>2016-002-000226</v>
      </c>
      <c r="G356" s="3" t="s">
        <v>2194</v>
      </c>
      <c r="H356" s="3" t="str">
        <f>VLOOKUP(C356,[2]Initial!$B$10:$D$2189,3,FALSE)&amp;", 26470 LA MOTTE CHALANCON"</f>
        <v xml:space="preserve">  St Pierre, 26470 LA MOTTE CHALANCON</v>
      </c>
      <c r="I356" s="3" t="s">
        <v>2195</v>
      </c>
      <c r="J356" s="3" t="s">
        <v>2196</v>
      </c>
      <c r="K356" s="3"/>
      <c r="L356" s="3"/>
      <c r="M356" s="3"/>
      <c r="N356" s="3"/>
      <c r="O356" s="3"/>
      <c r="P356" s="3"/>
      <c r="Q356" s="3"/>
      <c r="R356" s="3">
        <v>2580</v>
      </c>
      <c r="S356" s="3" t="str">
        <f>VLOOKUP('carnet metrologique'!B356,[2]Initial!$B$10:$D$2189,3,FALSE)</f>
        <v>EXT DI MARTINO</v>
      </c>
      <c r="T356" s="3"/>
      <c r="U356" s="3">
        <f>VLOOKUP(B356,[2]Initial!$B$10:$E$2189,4,FALSE)</f>
        <v>1371</v>
      </c>
      <c r="V356" s="1">
        <f>VLOOKUP(B356,[2]Initial!$B$10:$F$2189,5,FALSE)</f>
        <v>8792</v>
      </c>
      <c r="Z356" s="1" t="str">
        <f>VLOOKUP(F356,[1]Feuil1!$P$13:$R$1333,3,FALSE)</f>
        <v>St Pierre, 26470 LA MOTTE CHALANCON</v>
      </c>
    </row>
    <row r="357" spans="2:26" x14ac:dyDescent="0.25">
      <c r="B357" s="2" t="s">
        <v>2197</v>
      </c>
      <c r="C357" s="2" t="s">
        <v>2198</v>
      </c>
      <c r="D357" s="3" t="s">
        <v>2199</v>
      </c>
      <c r="E357" s="3" t="s">
        <v>2200</v>
      </c>
      <c r="F357" s="3" t="str">
        <f>VLOOKUP(D357,[1]Feuil1!$D$11:$E$1333,2,FALSE)</f>
        <v>2016-002-000248</v>
      </c>
      <c r="G357" s="3" t="s">
        <v>275</v>
      </c>
      <c r="H357" s="3" t="str">
        <f>VLOOKUP(C357,[2]Initial!$B$10:$D$2189,3,FALSE)&amp;", 26470 LA MOTTE CHALANCON"</f>
        <v xml:space="preserve">  Saint Catherine, 26470 LA MOTTE CHALANCON</v>
      </c>
      <c r="I357" s="3" t="s">
        <v>2201</v>
      </c>
      <c r="J357" s="3" t="s">
        <v>2202</v>
      </c>
      <c r="K357" s="3">
        <v>2002</v>
      </c>
      <c r="L357" s="3"/>
      <c r="M357" s="3"/>
      <c r="N357" s="3"/>
      <c r="O357" s="3"/>
      <c r="P357" s="3"/>
      <c r="Q357" s="3"/>
      <c r="R357" s="3">
        <v>0</v>
      </c>
      <c r="S357" s="3" t="str">
        <f>VLOOKUP('carnet metrologique'!B357,[2]Initial!$B$10:$D$2189,3,FALSE)</f>
        <v>EXT</v>
      </c>
      <c r="T357" s="3"/>
      <c r="U357" s="3">
        <f>VLOOKUP(B357,[2]Initial!$B$10:$E$2189,4,FALSE)</f>
        <v>108</v>
      </c>
      <c r="V357" s="1">
        <f>VLOOKUP(B357,[2]Initial!$B$10:$F$2189,5,FALSE)</f>
        <v>906</v>
      </c>
      <c r="Z357" s="1" t="str">
        <f>VLOOKUP(F357,[1]Feuil1!$P$13:$R$1333,3,FALSE)</f>
        <v>Sainte Catherine, 26470 LA MOTTE CHALANCON</v>
      </c>
    </row>
    <row r="358" spans="2:26" x14ac:dyDescent="0.25">
      <c r="B358" s="2" t="s">
        <v>2203</v>
      </c>
      <c r="C358" s="2" t="s">
        <v>2204</v>
      </c>
      <c r="D358" s="3" t="s">
        <v>2205</v>
      </c>
      <c r="E358" s="3" t="s">
        <v>2206</v>
      </c>
      <c r="F358" s="3" t="e">
        <f>VLOOKUP(D358,[1]Feuil1!$D$11:$E$1333,2,FALSE)</f>
        <v>#N/A</v>
      </c>
      <c r="G358" s="3" t="s">
        <v>2207</v>
      </c>
      <c r="H358" s="3" t="str">
        <f>VLOOKUP(C358,[2]Initial!$B$10:$D$2189,3,FALSE)&amp;", 26470 LA MOTTE CHALANCON"</f>
        <v xml:space="preserve">  , 26470 LA MOTTE CHALANCON</v>
      </c>
      <c r="I358" s="3" t="s">
        <v>28</v>
      </c>
      <c r="J358" s="3" t="s">
        <v>2208</v>
      </c>
      <c r="K358" s="3">
        <v>1997</v>
      </c>
      <c r="L358" s="3"/>
      <c r="M358" s="3"/>
      <c r="N358" s="3"/>
      <c r="O358" s="3"/>
      <c r="P358" s="3"/>
      <c r="Q358" s="3"/>
      <c r="R358" s="3">
        <v>90</v>
      </c>
      <c r="S358" s="3" t="str">
        <f>VLOOKUP('carnet metrologique'!B358,[2]Initial!$B$10:$D$2189,3,FALSE)</f>
        <v>INT</v>
      </c>
      <c r="T358" s="3"/>
      <c r="U358" s="3">
        <f>VLOOKUP(B358,[2]Initial!$B$10:$E$2189,4,FALSE)</f>
        <v>0</v>
      </c>
      <c r="V358" s="1">
        <f>VLOOKUP(B358,[2]Initial!$B$10:$F$2189,5,FALSE)</f>
        <v>2107</v>
      </c>
      <c r="W358" s="1" t="s">
        <v>56</v>
      </c>
      <c r="Z358" s="1" t="e">
        <f>VLOOKUP(F358,[1]Feuil1!$P$13:$R$1333,3,FALSE)</f>
        <v>#N/A</v>
      </c>
    </row>
    <row r="359" spans="2:26" x14ac:dyDescent="0.25">
      <c r="B359" s="2" t="s">
        <v>2209</v>
      </c>
      <c r="C359" s="2" t="s">
        <v>2210</v>
      </c>
      <c r="D359" s="3" t="s">
        <v>2211</v>
      </c>
      <c r="E359" s="3" t="s">
        <v>2212</v>
      </c>
      <c r="F359" s="3" t="str">
        <f>VLOOKUP(D359,[1]Feuil1!$D$11:$E$1333,2,FALSE)</f>
        <v>2016-002-000021</v>
      </c>
      <c r="G359" s="3" t="s">
        <v>2213</v>
      </c>
      <c r="H359" s="3" t="str">
        <f>VLOOKUP(C359,[2]Initial!$B$10:$D$2189,3,FALSE)&amp;", 26470 LA MOTTE CHALANCON"</f>
        <v xml:space="preserve">  , 26470 LA MOTTE CHALANCON</v>
      </c>
      <c r="I359" s="3" t="s">
        <v>28</v>
      </c>
      <c r="J359" s="3" t="s">
        <v>2214</v>
      </c>
      <c r="K359" s="3"/>
      <c r="L359" s="3"/>
      <c r="M359" s="3"/>
      <c r="N359" s="3"/>
      <c r="O359" s="3"/>
      <c r="P359" s="3"/>
      <c r="Q359" s="3"/>
      <c r="R359" s="3">
        <v>390</v>
      </c>
      <c r="S359" s="3" t="str">
        <f>VLOOKUP('carnet metrologique'!B359,[2]Initial!$B$10:$D$2189,3,FALSE)</f>
        <v xml:space="preserve">EXT AU FOND SOUS </v>
      </c>
      <c r="T359" s="3"/>
      <c r="U359" s="3">
        <f>VLOOKUP(B359,[2]Initial!$B$10:$E$2189,4,FALSE)</f>
        <v>24</v>
      </c>
      <c r="V359" s="1">
        <f>VLOOKUP(B359,[2]Initial!$B$10:$F$2189,5,FALSE)</f>
        <v>4161</v>
      </c>
      <c r="Z359" s="1" t="str">
        <f>VLOOKUP(F359,[1]Feuil1!$P$13:$R$1333,3,FALSE)</f>
        <v>Sainte Catherine, 26470 LA MOTTE CHALANCON</v>
      </c>
    </row>
    <row r="360" spans="2:26" x14ac:dyDescent="0.25">
      <c r="B360" s="2" t="s">
        <v>2215</v>
      </c>
      <c r="C360" s="2" t="s">
        <v>2216</v>
      </c>
      <c r="D360" s="3" t="s">
        <v>2217</v>
      </c>
      <c r="E360" s="3" t="s">
        <v>2218</v>
      </c>
      <c r="F360" s="3" t="str">
        <f>VLOOKUP(D360,[1]Feuil1!$D$11:$E$1333,2,FALSE)</f>
        <v>2016-002-000107</v>
      </c>
      <c r="G360" s="3" t="s">
        <v>2219</v>
      </c>
      <c r="H360" s="3" t="str">
        <f>VLOOKUP(C360,[2]Initial!$B$10:$D$2189,3,FALSE)&amp;", 26470 LA MOTTE CHALANCON"</f>
        <v xml:space="preserve">  Sainte Catherine, 26470 LA MOTTE CHALANCON</v>
      </c>
      <c r="I360" s="3" t="s">
        <v>2220</v>
      </c>
      <c r="J360" s="3" t="s">
        <v>2221</v>
      </c>
      <c r="K360" s="3">
        <v>1998</v>
      </c>
      <c r="L360" s="3"/>
      <c r="M360" s="3"/>
      <c r="N360" s="3"/>
      <c r="O360" s="3"/>
      <c r="P360" s="3"/>
      <c r="Q360" s="3"/>
      <c r="R360" s="3">
        <v>1430</v>
      </c>
      <c r="S360" s="3" t="str">
        <f>VLOOKUP('carnet metrologique'!B360,[2]Initial!$B$10:$D$2189,3,FALSE)</f>
        <v>INT</v>
      </c>
      <c r="T360" s="3"/>
      <c r="U360" s="3">
        <f>VLOOKUP(B360,[2]Initial!$B$10:$E$2189,4,FALSE)</f>
        <v>50</v>
      </c>
      <c r="V360" s="1">
        <f>VLOOKUP(B360,[2]Initial!$B$10:$F$2189,5,FALSE)</f>
        <v>1571</v>
      </c>
      <c r="Z360" s="1" t="str">
        <f>VLOOKUP(F360,[1]Feuil1!$P$13:$R$1333,3,FALSE)</f>
        <v>SAINTE CATHERINE, 26470 LA MOTTE  CHALANCON</v>
      </c>
    </row>
    <row r="361" spans="2:26" x14ac:dyDescent="0.25">
      <c r="B361" s="2" t="s">
        <v>2222</v>
      </c>
      <c r="C361" s="2" t="s">
        <v>2223</v>
      </c>
      <c r="D361" s="3" t="s">
        <v>2224</v>
      </c>
      <c r="E361" s="3" t="s">
        <v>2225</v>
      </c>
      <c r="F361" s="3" t="str">
        <f>VLOOKUP(D361,[1]Feuil1!$D$11:$E$1333,2,FALSE)</f>
        <v>2016-002-000186</v>
      </c>
      <c r="G361" s="3" t="s">
        <v>2226</v>
      </c>
      <c r="H361" s="3" t="str">
        <f>VLOOKUP(C361,[2]Initial!$B$10:$D$2189,3,FALSE)&amp;", 26470 LA MOTTE CHALANCON"</f>
        <v xml:space="preserve">  Quartier Bramefaim, 26470 LA MOTTE CHALANCON</v>
      </c>
      <c r="I361" s="3" t="s">
        <v>2227</v>
      </c>
      <c r="J361" s="3" t="s">
        <v>2228</v>
      </c>
      <c r="K361" s="3">
        <v>2006</v>
      </c>
      <c r="L361" s="3"/>
      <c r="M361" s="3"/>
      <c r="N361" s="3"/>
      <c r="O361" s="3"/>
      <c r="P361" s="3"/>
      <c r="Q361" s="3"/>
      <c r="R361" s="3">
        <v>2090</v>
      </c>
      <c r="S361" s="3" t="str">
        <f>VLOOKUP('carnet metrologique'!B361,[2]Initial!$B$10:$D$2189,3,FALSE)</f>
        <v>INT</v>
      </c>
      <c r="T361" s="3"/>
      <c r="U361" s="3">
        <f>VLOOKUP(B361,[2]Initial!$B$10:$E$2189,4,FALSE)</f>
        <v>48</v>
      </c>
      <c r="V361" s="1">
        <f>VLOOKUP(B361,[2]Initial!$B$10:$F$2189,5,FALSE)</f>
        <v>693</v>
      </c>
      <c r="Z361" s="1" t="str">
        <f>VLOOKUP(F361,[1]Feuil1!$P$13:$R$1333,3,FALSE)</f>
        <v>386 ROUTE DU RIF, 26470 LA MOTTE CHALANCON</v>
      </c>
    </row>
    <row r="362" spans="2:26" x14ac:dyDescent="0.25">
      <c r="B362" s="2" t="s">
        <v>2229</v>
      </c>
      <c r="C362" s="2" t="s">
        <v>2230</v>
      </c>
      <c r="D362" s="3" t="s">
        <v>2231</v>
      </c>
      <c r="E362" s="3" t="s">
        <v>2232</v>
      </c>
      <c r="F362" s="3" t="str">
        <f>VLOOKUP(D362,[1]Feuil1!$D$11:$E$1333,2,FALSE)</f>
        <v>2016-002-000205</v>
      </c>
      <c r="G362" s="3" t="s">
        <v>2233</v>
      </c>
      <c r="H362" s="3" t="str">
        <f>VLOOKUP(C362,[2]Initial!$B$10:$D$2189,3,FALSE)&amp;", 26470 LA MOTTE CHALANCON"</f>
        <v xml:space="preserve">  Le Collet, 26470 LA MOTTE CHALANCON</v>
      </c>
      <c r="I362" s="3" t="s">
        <v>354</v>
      </c>
      <c r="J362" s="3" t="s">
        <v>2234</v>
      </c>
      <c r="K362" s="3">
        <v>1997</v>
      </c>
      <c r="L362" s="3"/>
      <c r="M362" s="3"/>
      <c r="N362" s="3"/>
      <c r="O362" s="3"/>
      <c r="P362" s="3"/>
      <c r="Q362" s="3"/>
      <c r="R362" s="3">
        <v>2340</v>
      </c>
      <c r="S362" s="3" t="str">
        <f>VLOOKUP('carnet metrologique'!B362,[2]Initial!$B$10:$D$2189,3,FALSE)</f>
        <v>EXT</v>
      </c>
      <c r="T362" s="3"/>
      <c r="U362" s="3">
        <f>VLOOKUP(B362,[2]Initial!$B$10:$E$2189,4,FALSE)</f>
        <v>47</v>
      </c>
      <c r="V362" s="1">
        <f>VLOOKUP(B362,[2]Initial!$B$10:$F$2189,5,FALSE)</f>
        <v>1671</v>
      </c>
      <c r="Z362" s="1" t="str">
        <f>VLOOKUP(F362,[1]Feuil1!$P$13:$R$1333,3,FALSE)</f>
        <v>Le Collet, 26470 LA MOTTE CHALANCON</v>
      </c>
    </row>
    <row r="363" spans="2:26" x14ac:dyDescent="0.25">
      <c r="B363" s="2" t="s">
        <v>2235</v>
      </c>
      <c r="C363" s="2" t="s">
        <v>2236</v>
      </c>
      <c r="D363" s="3" t="s">
        <v>2237</v>
      </c>
      <c r="E363" s="3" t="s">
        <v>2238</v>
      </c>
      <c r="F363" s="3" t="str">
        <f>VLOOKUP(D363,[1]Feuil1!$D$11:$E$1333,2,FALSE)</f>
        <v>2016-002-000127</v>
      </c>
      <c r="G363" s="3" t="s">
        <v>2239</v>
      </c>
      <c r="H363" s="3" t="str">
        <f>VLOOKUP(C363,[2]Initial!$B$10:$D$2189,3,FALSE)&amp;", 26470 LA MOTTE CHALANCON"</f>
        <v xml:space="preserve">  Le Pavillon, 26470 LA MOTTE CHALANCON</v>
      </c>
      <c r="I363" s="3" t="s">
        <v>2240</v>
      </c>
      <c r="J363" s="3" t="s">
        <v>2241</v>
      </c>
      <c r="K363" s="3">
        <v>1997</v>
      </c>
      <c r="L363" s="3"/>
      <c r="M363" s="3"/>
      <c r="N363" s="3"/>
      <c r="O363" s="3"/>
      <c r="P363" s="3"/>
      <c r="Q363" s="3"/>
      <c r="R363" s="3">
        <v>520</v>
      </c>
      <c r="S363" s="3" t="str">
        <f>VLOOKUP('carnet metrologique'!B363,[2]Initial!$B$10:$D$2189,3,FALSE)</f>
        <v>EXT</v>
      </c>
      <c r="T363" s="3"/>
      <c r="U363" s="3">
        <f>VLOOKUP(B363,[2]Initial!$B$10:$E$2189,4,FALSE)</f>
        <v>39</v>
      </c>
      <c r="V363" s="1">
        <f>VLOOKUP(B363,[2]Initial!$B$10:$F$2189,5,FALSE)</f>
        <v>1167</v>
      </c>
      <c r="Z363" s="1" t="str">
        <f>VLOOKUP(F363,[1]Feuil1!$P$13:$R$1333,3,FALSE)</f>
        <v>Le Pavillon Ma, 26470 LA MOTTE  CHALANCON</v>
      </c>
    </row>
    <row r="364" spans="2:26" x14ac:dyDescent="0.25">
      <c r="B364" s="2" t="s">
        <v>2242</v>
      </c>
      <c r="C364" s="2" t="s">
        <v>2243</v>
      </c>
      <c r="D364" s="3" t="s">
        <v>2244</v>
      </c>
      <c r="E364" s="3" t="s">
        <v>2245</v>
      </c>
      <c r="F364" s="3" t="str">
        <f>VLOOKUP(D364,[1]Feuil1!$D$11:$E$1333,2,FALSE)</f>
        <v>2016-002-000024</v>
      </c>
      <c r="G364" s="3" t="s">
        <v>2246</v>
      </c>
      <c r="H364" s="3" t="str">
        <f>VLOOKUP(C364,[2]Initial!$B$10:$D$2189,3,FALSE)&amp;", 26470 LA MOTTE CHALANCON"</f>
        <v xml:space="preserve">  Le Pavillon, 26470 LA MOTTE CHALANCON</v>
      </c>
      <c r="I364" s="3" t="s">
        <v>2240</v>
      </c>
      <c r="J364" s="3" t="s">
        <v>2247</v>
      </c>
      <c r="K364" s="3">
        <v>2012</v>
      </c>
      <c r="L364" s="3"/>
      <c r="M364" s="3"/>
      <c r="N364" s="3"/>
      <c r="O364" s="3"/>
      <c r="P364" s="3"/>
      <c r="Q364" s="3"/>
      <c r="R364" s="3">
        <v>2030</v>
      </c>
      <c r="S364" s="3"/>
      <c r="T364" s="3"/>
      <c r="U364" s="3">
        <f>VLOOKUP(B364,[2]Initial!$B$10:$E$2189,4,FALSE)</f>
        <v>117</v>
      </c>
      <c r="V364" s="1">
        <f>VLOOKUP(B364,[2]Initial!$B$10:$F$2189,5,FALSE)</f>
        <v>0</v>
      </c>
      <c r="Z364" s="1" t="str">
        <f>VLOOKUP(F364,[1]Feuil1!$P$13:$R$1333,3,FALSE)</f>
        <v xml:space="preserve"> Ste Catherine, 26470 LA MOTTE  CHALANCON</v>
      </c>
    </row>
    <row r="365" spans="2:26" x14ac:dyDescent="0.25">
      <c r="B365" s="2" t="s">
        <v>2248</v>
      </c>
      <c r="C365" s="2" t="s">
        <v>2249</v>
      </c>
      <c r="D365" s="3" t="s">
        <v>2250</v>
      </c>
      <c r="E365" s="3" t="s">
        <v>2251</v>
      </c>
      <c r="F365" s="3" t="str">
        <f>VLOOKUP(D365,[1]Feuil1!$D$11:$E$1333,2,FALSE)</f>
        <v>2016-002-000183</v>
      </c>
      <c r="G365" s="3" t="s">
        <v>2252</v>
      </c>
      <c r="H365" s="3" t="str">
        <f>VLOOKUP(C365,[2]Initial!$B$10:$D$2189,3,FALSE)&amp;", 26470 LA MOTTE CHALANCON"</f>
        <v xml:space="preserve">  Ste Catherine, 26470 LA MOTTE CHALANCON</v>
      </c>
      <c r="I365" s="3" t="s">
        <v>2253</v>
      </c>
      <c r="J365" s="3" t="s">
        <v>2254</v>
      </c>
      <c r="K365" s="3">
        <v>2002</v>
      </c>
      <c r="L365" s="3"/>
      <c r="M365" s="3"/>
      <c r="N365" s="3"/>
      <c r="O365" s="3"/>
      <c r="P365" s="3"/>
      <c r="Q365" s="3"/>
      <c r="R365" s="3">
        <v>2050</v>
      </c>
      <c r="S365" s="3" t="str">
        <f>VLOOKUP('carnet metrologique'!B365,[2]Initial!$B$10:$D$2189,3,FALSE)</f>
        <v>EXT</v>
      </c>
      <c r="T365" s="3"/>
      <c r="U365" s="3">
        <f>VLOOKUP(B365,[2]Initial!$B$10:$E$2189,4,FALSE)</f>
        <v>26</v>
      </c>
      <c r="V365" s="1">
        <f>VLOOKUP(B365,[2]Initial!$B$10:$F$2189,5,FALSE)</f>
        <v>630</v>
      </c>
      <c r="Z365" s="1" t="str">
        <f>VLOOKUP(F365,[1]Feuil1!$P$13:$R$1333,3,FALSE)</f>
        <v>Ste Catherine, 26470 LA MOTTE CHALANCON</v>
      </c>
    </row>
    <row r="366" spans="2:26" x14ac:dyDescent="0.25">
      <c r="B366" s="2" t="s">
        <v>2255</v>
      </c>
      <c r="C366" s="2" t="s">
        <v>2256</v>
      </c>
      <c r="D366" s="3" t="s">
        <v>2257</v>
      </c>
      <c r="E366" s="3" t="s">
        <v>2258</v>
      </c>
      <c r="F366" s="3" t="str">
        <f>VLOOKUP(D366,[1]Feuil1!$D$11:$E$1333,2,FALSE)</f>
        <v>2016-002-000297</v>
      </c>
      <c r="G366" s="3" t="s">
        <v>2259</v>
      </c>
      <c r="H366" s="3" t="str">
        <f>VLOOKUP(C366,[2]Initial!$B$10:$D$2189,3,FALSE)&amp;", 26470 LA MOTTE CHALANCON"</f>
        <v xml:space="preserve">  Sainte Catherine, 26470 LA MOTTE CHALANCON</v>
      </c>
      <c r="I366" s="3" t="s">
        <v>2220</v>
      </c>
      <c r="J366" s="3" t="s">
        <v>2260</v>
      </c>
      <c r="K366" s="3">
        <v>1993</v>
      </c>
      <c r="L366" s="3"/>
      <c r="M366" s="3"/>
      <c r="N366" s="3"/>
      <c r="O366" s="3"/>
      <c r="P366" s="3"/>
      <c r="Q366" s="3"/>
      <c r="R366" s="3">
        <v>3280</v>
      </c>
      <c r="S366" s="3" t="str">
        <f>VLOOKUP('carnet metrologique'!B366,[2]Initial!$B$10:$D$2189,3,FALSE)</f>
        <v>EXT</v>
      </c>
      <c r="T366" s="3"/>
      <c r="U366" s="3">
        <f>VLOOKUP(B366,[2]Initial!$B$10:$E$2189,4,FALSE)</f>
        <v>26</v>
      </c>
      <c r="V366" s="1">
        <f>VLOOKUP(B366,[2]Initial!$B$10:$F$2189,5,FALSE)</f>
        <v>1612</v>
      </c>
      <c r="Z366" s="1" t="str">
        <f>VLOOKUP(F366,[1]Feuil1!$P$13:$R$1333,3,FALSE)</f>
        <v>100 ROUTE DU RIF, 26470 LA MOTTE CHALANCON</v>
      </c>
    </row>
    <row r="367" spans="2:26" x14ac:dyDescent="0.25">
      <c r="B367" s="2" t="s">
        <v>2261</v>
      </c>
      <c r="C367" s="2" t="s">
        <v>2262</v>
      </c>
      <c r="D367" s="3" t="s">
        <v>2263</v>
      </c>
      <c r="E367" s="3" t="s">
        <v>2264</v>
      </c>
      <c r="F367" s="3" t="str">
        <f>VLOOKUP(D367,[1]Feuil1!$D$11:$E$1333,2,FALSE)</f>
        <v>2016-002-000141</v>
      </c>
      <c r="G367" s="3" t="s">
        <v>2265</v>
      </c>
      <c r="H367" s="3" t="str">
        <f>VLOOKUP(C367,[2]Initial!$B$10:$D$2189,3,FALSE)&amp;", 26470 LA MOTTE CHALANCON"</f>
        <v xml:space="preserve">  Le Pavillon, 26470 LA MOTTE CHALANCON</v>
      </c>
      <c r="I367" s="3" t="s">
        <v>2240</v>
      </c>
      <c r="J367" s="3" t="s">
        <v>2266</v>
      </c>
      <c r="K367" s="3">
        <v>1990</v>
      </c>
      <c r="L367" s="3"/>
      <c r="M367" s="3"/>
      <c r="N367" s="3"/>
      <c r="O367" s="3"/>
      <c r="P367" s="3"/>
      <c r="Q367" s="3"/>
      <c r="R367" s="3">
        <v>440</v>
      </c>
      <c r="S367" s="3" t="str">
        <f>VLOOKUP('carnet metrologique'!B367,[2]Initial!$B$10:$D$2189,3,FALSE)</f>
        <v>EXT</v>
      </c>
      <c r="T367" s="3"/>
      <c r="U367" s="3">
        <f>VLOOKUP(B367,[2]Initial!$B$10:$E$2189,4,FALSE)</f>
        <v>44</v>
      </c>
      <c r="V367" s="1">
        <f>VLOOKUP(B367,[2]Initial!$B$10:$F$2189,5,FALSE)</f>
        <v>4682</v>
      </c>
      <c r="Z367" s="1" t="str">
        <f>VLOOKUP(F367,[1]Feuil1!$P$13:$R$1333,3,FALSE)</f>
        <v>Le Pavillon, 26470 LA MOTTE  CHALANCON</v>
      </c>
    </row>
    <row r="368" spans="2:26" x14ac:dyDescent="0.25">
      <c r="B368" s="2" t="s">
        <v>2267</v>
      </c>
      <c r="C368" s="2" t="s">
        <v>2268</v>
      </c>
      <c r="D368" s="3" t="s">
        <v>2269</v>
      </c>
      <c r="E368" s="3" t="s">
        <v>2270</v>
      </c>
      <c r="F368" s="3" t="str">
        <f>VLOOKUP(D368,[1]Feuil1!$D$11:$E$1333,2,FALSE)</f>
        <v>2016-002-000176</v>
      </c>
      <c r="G368" s="3" t="s">
        <v>2270</v>
      </c>
      <c r="H368" s="3" t="str">
        <f>VLOOKUP(C368,[2]Initial!$B$10:$D$2189,3,FALSE)&amp;", 26470 LA MOTTE CHALANCON"</f>
        <v xml:space="preserve">  , 26470 LA MOTTE CHALANCON</v>
      </c>
      <c r="I368" s="3" t="s">
        <v>28</v>
      </c>
      <c r="J368" s="3" t="s">
        <v>2271</v>
      </c>
      <c r="K368" s="3">
        <v>2006</v>
      </c>
      <c r="L368" s="3"/>
      <c r="M368" s="3"/>
      <c r="N368" s="3"/>
      <c r="O368" s="3"/>
      <c r="P368" s="3"/>
      <c r="Q368" s="3"/>
      <c r="R368" s="3">
        <v>4270</v>
      </c>
      <c r="S368" s="3" t="str">
        <f>VLOOKUP('carnet metrologique'!B368,[2]Initial!$B$10:$D$2189,3,FALSE)</f>
        <v>EXT</v>
      </c>
      <c r="T368" s="3"/>
      <c r="U368" s="3">
        <f>VLOOKUP(B368,[2]Initial!$B$10:$E$2189,4,FALSE)</f>
        <v>31</v>
      </c>
      <c r="V368" s="1">
        <f>VLOOKUP(B368,[2]Initial!$B$10:$F$2189,5,FALSE)</f>
        <v>566</v>
      </c>
      <c r="Z368" s="1" t="str">
        <f>VLOOKUP(F368,[1]Feuil1!$P$13:$R$1333,3,FALSE)</f>
        <v>STE, 26470 LA MOTTE  CHALANCON</v>
      </c>
    </row>
    <row r="369" spans="1:26" x14ac:dyDescent="0.25">
      <c r="B369" s="2" t="s">
        <v>2272</v>
      </c>
      <c r="C369" s="2" t="s">
        <v>2273</v>
      </c>
      <c r="D369" s="3" t="s">
        <v>2274</v>
      </c>
      <c r="E369" s="3" t="s">
        <v>2275</v>
      </c>
      <c r="F369" s="3" t="str">
        <f>VLOOKUP(D369,[1]Feuil1!$D$11:$E$1333,2,FALSE)</f>
        <v>2016-002-000216</v>
      </c>
      <c r="G369" s="3" t="s">
        <v>2276</v>
      </c>
      <c r="H369" s="3" t="str">
        <f>VLOOKUP(C369,[2]Initial!$B$10:$D$2189,3,FALSE)&amp;", 26470 LA MOTTE CHALANCON"</f>
        <v xml:space="preserve">  , 26470 LA MOTTE CHALANCON</v>
      </c>
      <c r="I369" s="3" t="s">
        <v>28</v>
      </c>
      <c r="J369" s="3" t="s">
        <v>2277</v>
      </c>
      <c r="K369" s="3">
        <v>1996</v>
      </c>
      <c r="L369" s="3"/>
      <c r="M369" s="3"/>
      <c r="N369" s="3"/>
      <c r="O369" s="3"/>
      <c r="P369" s="3"/>
      <c r="Q369" s="3"/>
      <c r="R369" s="3">
        <v>2480</v>
      </c>
      <c r="S369" s="3" t="str">
        <f>VLOOKUP('carnet metrologique'!B369,[2]Initial!$B$10:$D$2189,3,FALSE)</f>
        <v>EXT</v>
      </c>
      <c r="T369" s="3"/>
      <c r="U369" s="3">
        <f>VLOOKUP(B369,[2]Initial!$B$10:$E$2189,4,FALSE)</f>
        <v>5</v>
      </c>
      <c r="V369" s="1">
        <f>VLOOKUP(B369,[2]Initial!$B$10:$F$2189,5,FALSE)</f>
        <v>373</v>
      </c>
      <c r="Z369" s="1" t="str">
        <f>VLOOKUP(F369,[1]Feuil1!$P$13:$R$1333,3,FALSE)</f>
        <v xml:space="preserve">  85 RUE DU PENSIONNAT, 69003 LYON</v>
      </c>
    </row>
    <row r="370" spans="1:26" x14ac:dyDescent="0.25">
      <c r="B370" s="2" t="s">
        <v>2278</v>
      </c>
      <c r="C370" s="2" t="s">
        <v>2279</v>
      </c>
      <c r="D370" s="3" t="s">
        <v>2280</v>
      </c>
      <c r="E370" s="3" t="s">
        <v>2281</v>
      </c>
      <c r="F370" s="3" t="str">
        <f>VLOOKUP(D370,[1]Feuil1!$D$11:$E$1333,2,FALSE)</f>
        <v>2016-002-000224</v>
      </c>
      <c r="G370" s="3" t="s">
        <v>2282</v>
      </c>
      <c r="H370" s="3" t="str">
        <f>VLOOKUP(C370,[2]Initial!$B$10:$D$2189,3,FALSE)&amp;", 26470 LA MOTTE CHALANCON"</f>
        <v xml:space="preserve">  St Antoine, 26470 LA MOTTE CHALANCON</v>
      </c>
      <c r="I370" s="3" t="s">
        <v>282</v>
      </c>
      <c r="J370" s="3" t="s">
        <v>2283</v>
      </c>
      <c r="K370" s="3">
        <v>1997</v>
      </c>
      <c r="L370" s="3"/>
      <c r="M370" s="3"/>
      <c r="N370" s="3"/>
      <c r="O370" s="3"/>
      <c r="P370" s="3"/>
      <c r="Q370" s="3"/>
      <c r="R370" s="3">
        <v>1830</v>
      </c>
      <c r="S370" s="3" t="str">
        <f>VLOOKUP('carnet metrologique'!B370,[2]Initial!$B$10:$D$2189,3,FALSE)</f>
        <v>EXT</v>
      </c>
      <c r="T370" s="3"/>
      <c r="U370" s="3">
        <f>VLOOKUP(B370,[2]Initial!$B$10:$E$2189,4,FALSE)</f>
        <v>159</v>
      </c>
      <c r="V370" s="1">
        <f>VLOOKUP(B370,[2]Initial!$B$10:$F$2189,5,FALSE)</f>
        <v>2714</v>
      </c>
      <c r="Z370" s="1" t="str">
        <f>VLOOKUP(F370,[1]Feuil1!$P$13:$R$1333,3,FALSE)</f>
        <v>QUARTIER ST ANTOINE, 26470 LA MOTTE CHALANCON</v>
      </c>
    </row>
    <row r="371" spans="1:26" x14ac:dyDescent="0.25">
      <c r="B371" s="2" t="s">
        <v>2284</v>
      </c>
      <c r="C371" s="2" t="s">
        <v>2285</v>
      </c>
      <c r="D371" s="3" t="s">
        <v>2286</v>
      </c>
      <c r="E371" s="3" t="s">
        <v>2287</v>
      </c>
      <c r="F371" s="3" t="str">
        <f>VLOOKUP(D371,[1]Feuil1!$D$11:$E$1333,2,FALSE)</f>
        <v>2016-002-000155</v>
      </c>
      <c r="G371" s="3" t="s">
        <v>2288</v>
      </c>
      <c r="H371" s="3" t="str">
        <f>VLOOKUP(C371,[2]Initial!$B$10:$D$2189,3,FALSE)&amp;", 26470 LA MOTTE CHALANCON"</f>
        <v>5  chemin de Grazza, 26470 LA MOTTE CHALANCON</v>
      </c>
      <c r="I371" s="3" t="s">
        <v>2289</v>
      </c>
      <c r="J371" s="3" t="s">
        <v>2290</v>
      </c>
      <c r="K371" s="3">
        <v>2012</v>
      </c>
      <c r="L371" s="3"/>
      <c r="M371" s="3"/>
      <c r="N371" s="3"/>
      <c r="O371" s="3"/>
      <c r="P371" s="3"/>
      <c r="Q371" s="3"/>
      <c r="R371" s="3">
        <v>1870</v>
      </c>
      <c r="S371" s="3" t="str">
        <f>VLOOKUP('carnet metrologique'!B371,[2]Initial!$B$10:$D$2189,3,FALSE)</f>
        <v>EXT</v>
      </c>
      <c r="T371" s="3"/>
      <c r="U371" s="3">
        <f>VLOOKUP(B371,[2]Initial!$B$10:$E$2189,4,FALSE)</f>
        <v>183</v>
      </c>
      <c r="V371" s="1">
        <f>VLOOKUP(B371,[2]Initial!$B$10:$F$2189,5,FALSE)</f>
        <v>638</v>
      </c>
      <c r="Z371" s="1" t="str">
        <f>VLOOKUP(F371,[1]Feuil1!$P$13:$R$1333,3,FALSE)</f>
        <v>LE GELAS, 26470 LA MOTTE  CHALANCON</v>
      </c>
    </row>
    <row r="372" spans="1:26" x14ac:dyDescent="0.25">
      <c r="B372" s="2" t="s">
        <v>2291</v>
      </c>
      <c r="C372" s="2" t="s">
        <v>2292</v>
      </c>
      <c r="D372" s="3" t="s">
        <v>2293</v>
      </c>
      <c r="E372" s="3" t="s">
        <v>2294</v>
      </c>
      <c r="F372" s="3" t="str">
        <f>VLOOKUP(D372,[1]Feuil1!$D$11:$E$1333,2,FALSE)</f>
        <v>2016-002-000240</v>
      </c>
      <c r="G372" s="3" t="s">
        <v>2295</v>
      </c>
      <c r="H372" s="3" t="str">
        <f>VLOOKUP(C372,[2]Initial!$B$10:$D$2189,3,FALSE)&amp;", 26470 LA MOTTE CHALANCON"</f>
        <v xml:space="preserve">  Roche St Antoine, 26470 LA MOTTE CHALANCON</v>
      </c>
      <c r="I372" s="3" t="s">
        <v>2296</v>
      </c>
      <c r="J372" s="3" t="s">
        <v>2297</v>
      </c>
      <c r="K372" s="3">
        <v>2000</v>
      </c>
      <c r="L372" s="3"/>
      <c r="M372" s="3"/>
      <c r="N372" s="3"/>
      <c r="O372" s="3"/>
      <c r="P372" s="3"/>
      <c r="Q372" s="3"/>
      <c r="R372" s="3">
        <v>2750</v>
      </c>
      <c r="S372" s="3" t="str">
        <f>VLOOKUP('carnet metrologique'!B372,[2]Initial!$B$10:$D$2189,3,FALSE)</f>
        <v>INT GARAGE OUVERT</v>
      </c>
      <c r="T372" s="3"/>
      <c r="U372" s="3">
        <f>VLOOKUP(B372,[2]Initial!$B$10:$E$2189,4,FALSE)</f>
        <v>31</v>
      </c>
      <c r="V372" s="1">
        <f>VLOOKUP(B372,[2]Initial!$B$10:$F$2189,5,FALSE)</f>
        <v>665</v>
      </c>
      <c r="Z372" s="1" t="str">
        <f>VLOOKUP(F372,[1]Feuil1!$P$13:$R$1333,3,FALSE)</f>
        <v>Vers Roche St antoine, 26470 LA MOTTE CHALANCON</v>
      </c>
    </row>
    <row r="373" spans="1:26" x14ac:dyDescent="0.25">
      <c r="A373" s="1" t="s">
        <v>2298</v>
      </c>
      <c r="B373" s="2" t="s">
        <v>2299</v>
      </c>
      <c r="C373" s="2" t="s">
        <v>2300</v>
      </c>
      <c r="D373" s="3" t="s">
        <v>2301</v>
      </c>
      <c r="E373" s="3" t="s">
        <v>2302</v>
      </c>
      <c r="F373" s="3" t="str">
        <f>VLOOKUP(D373,[1]Feuil1!$D$11:$E$1333,2,FALSE)</f>
        <v>2016-001-000001</v>
      </c>
      <c r="G373" s="3" t="s">
        <v>2303</v>
      </c>
      <c r="H373" s="3" t="str">
        <f>VLOOKUP(C373,[2]Initial!$B$10:$D$2189,3,FALSE)&amp;", 26470 LA MOTTE CHALANCON"</f>
        <v>20  Calade du Cadran Solaire, 26470 LA MOTTE CHALANCON</v>
      </c>
      <c r="I373" s="3" t="s">
        <v>2304</v>
      </c>
      <c r="J373" s="3" t="s">
        <v>2305</v>
      </c>
      <c r="K373" s="3">
        <v>2000</v>
      </c>
      <c r="L373" s="3"/>
      <c r="M373" s="3"/>
      <c r="N373" s="3"/>
      <c r="O373" s="3"/>
      <c r="P373" s="3"/>
      <c r="Q373" s="3"/>
      <c r="R373" s="3">
        <v>30</v>
      </c>
      <c r="S373" s="3" t="str">
        <f>VLOOKUP('carnet metrologique'!B373,[2]Initial!$B$10:$D$2189,3,FALSE)</f>
        <v>INT</v>
      </c>
      <c r="T373" s="3"/>
      <c r="U373" s="3">
        <f>VLOOKUP(B373,[2]Initial!$B$10:$E$2189,4,FALSE)</f>
        <v>47</v>
      </c>
      <c r="V373" s="1">
        <f>VLOOKUP(B373,[2]Initial!$B$10:$F$2189,5,FALSE)</f>
        <v>797</v>
      </c>
      <c r="Z373" s="1" t="str">
        <f>VLOOKUP(F373,[1]Feuil1!$P$13:$R$1333,3,FALSE)</f>
        <v>Wayne EPX Greene  SE21 8 NW UK 168 CROXTED, LONDRES 47</v>
      </c>
    </row>
    <row r="374" spans="1:26" x14ac:dyDescent="0.25">
      <c r="A374" s="1" t="s">
        <v>2298</v>
      </c>
      <c r="B374" s="2" t="s">
        <v>2306</v>
      </c>
      <c r="C374" s="2" t="s">
        <v>2307</v>
      </c>
      <c r="D374" s="3" t="s">
        <v>2308</v>
      </c>
      <c r="E374" s="3" t="s">
        <v>2309</v>
      </c>
      <c r="F374" s="3" t="str">
        <f>VLOOKUP(D374,[1]Feuil1!$D$11:$E$1333,2,FALSE)</f>
        <v>2016-001-000002</v>
      </c>
      <c r="G374" s="3" t="s">
        <v>2310</v>
      </c>
      <c r="H374" s="3" t="str">
        <f>VLOOKUP(C374,[2]Initial!$B$10:$D$2189,3,FALSE)&amp;", 26470 LA MOTTE CHALANCON"</f>
        <v>1  Place du Bourg, 26470 LA MOTTE CHALANCON</v>
      </c>
      <c r="I374" s="3" t="s">
        <v>2311</v>
      </c>
      <c r="J374" s="3" t="s">
        <v>2312</v>
      </c>
      <c r="K374" s="3">
        <v>1997</v>
      </c>
      <c r="L374" s="3"/>
      <c r="M374" s="3"/>
      <c r="N374" s="3"/>
      <c r="O374" s="3"/>
      <c r="P374" s="3"/>
      <c r="Q374" s="3"/>
      <c r="R374" s="3">
        <v>40</v>
      </c>
      <c r="S374" s="3" t="str">
        <f>VLOOKUP('carnet metrologique'!B374,[2]Initial!$B$10:$D$2189,3,FALSE)</f>
        <v>INT</v>
      </c>
      <c r="T374" s="3"/>
      <c r="U374" s="3">
        <f>VLOOKUP(B374,[2]Initial!$B$10:$E$2189,4,FALSE)</f>
        <v>8</v>
      </c>
      <c r="V374" s="1">
        <f>VLOOKUP(B374,[2]Initial!$B$10:$F$2189,5,FALSE)</f>
        <v>283</v>
      </c>
      <c r="Z374" s="1" t="str">
        <f>VLOOKUP(F374,[1]Feuil1!$P$13:$R$1333,3,FALSE)</f>
        <v>13 rue Martin Brignaudy, 13007 MARSEILLE</v>
      </c>
    </row>
    <row r="375" spans="1:26" x14ac:dyDescent="0.25">
      <c r="A375" s="1" t="s">
        <v>2298</v>
      </c>
      <c r="B375" s="2" t="s">
        <v>2313</v>
      </c>
      <c r="C375" s="2" t="s">
        <v>2314</v>
      </c>
      <c r="D375" s="3" t="s">
        <v>2315</v>
      </c>
      <c r="E375" s="3" t="s">
        <v>2316</v>
      </c>
      <c r="F375" s="3" t="str">
        <f>VLOOKUP(D375,[1]Feuil1!$D$11:$E$1333,2,FALSE)</f>
        <v>2016-001-000003</v>
      </c>
      <c r="G375" s="3" t="s">
        <v>2317</v>
      </c>
      <c r="H375" s="3" t="str">
        <f>VLOOKUP(C375,[2]Initial!$B$10:$D$2189,3,FALSE)&amp;", 26470 LA MOTTE CHALANCON"</f>
        <v>100  rue du Colet, 26470 LA MOTTE CHALANCON</v>
      </c>
      <c r="I375" s="3" t="s">
        <v>2318</v>
      </c>
      <c r="J375" s="3" t="s">
        <v>2319</v>
      </c>
      <c r="K375" s="3">
        <v>1987</v>
      </c>
      <c r="L375" s="3"/>
      <c r="M375" s="3"/>
      <c r="N375" s="3"/>
      <c r="O375" s="3"/>
      <c r="P375" s="3"/>
      <c r="Q375" s="3"/>
      <c r="R375" s="3">
        <v>60</v>
      </c>
      <c r="S375" s="3"/>
      <c r="T375" s="3"/>
      <c r="U375" s="3">
        <f>VLOOKUP(B375,[2]Initial!$B$10:$E$2189,4,FALSE)</f>
        <v>3907</v>
      </c>
      <c r="V375" s="1">
        <f>VLOOKUP(B375,[2]Initial!$B$10:$F$2189,5,FALSE)</f>
        <v>0</v>
      </c>
      <c r="Z375" s="1" t="str">
        <f>VLOOKUP(F375,[1]Feuil1!$P$13:$R$1333,3,FALSE)</f>
        <v>Le Collet, 26470 LA MOTTE CHALANCON</v>
      </c>
    </row>
    <row r="376" spans="1:26" x14ac:dyDescent="0.25">
      <c r="A376" s="1" t="s">
        <v>2298</v>
      </c>
      <c r="B376" s="2" t="s">
        <v>2320</v>
      </c>
      <c r="C376" s="2" t="s">
        <v>2321</v>
      </c>
      <c r="D376" s="3" t="s">
        <v>2322</v>
      </c>
      <c r="E376" s="3" t="s">
        <v>2323</v>
      </c>
      <c r="F376" s="3" t="str">
        <f>VLOOKUP(D376,[1]Feuil1!$D$11:$E$1333,2,FALSE)</f>
        <v>2016-001-000005</v>
      </c>
      <c r="G376" s="3" t="s">
        <v>2324</v>
      </c>
      <c r="H376" s="3" t="str">
        <f>VLOOKUP(C376,[2]Initial!$B$10:$D$2189,3,FALSE)&amp;", 26470 LA MOTTE CHALANCON"</f>
        <v>3  Calade de la Contrebande, 26470 LA MOTTE CHALANCON</v>
      </c>
      <c r="I376" s="3" t="s">
        <v>2325</v>
      </c>
      <c r="J376" s="3" t="s">
        <v>2326</v>
      </c>
      <c r="K376" s="3">
        <v>2012</v>
      </c>
      <c r="L376" s="3"/>
      <c r="M376" s="3"/>
      <c r="N376" s="3"/>
      <c r="O376" s="3"/>
      <c r="P376" s="3"/>
      <c r="Q376" s="3"/>
      <c r="R376" s="3">
        <v>150</v>
      </c>
      <c r="S376" s="3" t="str">
        <f>VLOOKUP('carnet metrologique'!B376,[2]Initial!$B$10:$D$2189,3,FALSE)</f>
        <v>INT</v>
      </c>
      <c r="T376" s="3"/>
      <c r="U376" s="3">
        <f>VLOOKUP(B376,[2]Initial!$B$10:$E$2189,4,FALSE)</f>
        <v>10</v>
      </c>
      <c r="V376" s="1">
        <f>VLOOKUP(B376,[2]Initial!$B$10:$F$2189,5,FALSE)</f>
        <v>200</v>
      </c>
      <c r="Z376" s="1" t="str">
        <f>VLOOKUP(F376,[1]Feuil1!$P$13:$R$1333,3,FALSE)</f>
        <v>2 LOT LA PASTOURELLE, 26110 NYONS</v>
      </c>
    </row>
    <row r="377" spans="1:26" x14ac:dyDescent="0.25">
      <c r="A377" s="1" t="s">
        <v>2298</v>
      </c>
      <c r="B377" s="2" t="s">
        <v>2327</v>
      </c>
      <c r="C377" s="2" t="s">
        <v>2328</v>
      </c>
      <c r="D377" s="3" t="s">
        <v>2329</v>
      </c>
      <c r="E377" s="3" t="s">
        <v>2330</v>
      </c>
      <c r="F377" s="3" t="str">
        <f>VLOOKUP(D377,[1]Feuil1!$D$11:$E$1333,2,FALSE)</f>
        <v>2016-001-000007</v>
      </c>
      <c r="G377" s="3" t="s">
        <v>2331</v>
      </c>
      <c r="H377" s="3" t="str">
        <f>VLOOKUP(C377,[2]Initial!$B$10:$D$2189,3,FALSE)&amp;", 26470 LA MOTTE CHALANCON"</f>
        <v>25  Calade du Tambourinaire, 26470 LA MOTTE CHALANCON</v>
      </c>
      <c r="I377" s="3" t="s">
        <v>2332</v>
      </c>
      <c r="J377" s="3">
        <v>77391471</v>
      </c>
      <c r="K377" s="3"/>
      <c r="L377" s="3"/>
      <c r="M377" s="3"/>
      <c r="N377" s="3"/>
      <c r="O377" s="3"/>
      <c r="P377" s="3"/>
      <c r="Q377" s="3"/>
      <c r="R377" s="3">
        <v>210</v>
      </c>
      <c r="S377" s="3"/>
      <c r="T377" s="3"/>
      <c r="U377" s="3">
        <f>VLOOKUP(B377,[2]Initial!$B$10:$E$2189,4,FALSE)</f>
        <v>1646</v>
      </c>
      <c r="V377" s="1">
        <f>VLOOKUP(B377,[2]Initial!$B$10:$F$2189,5,FALSE)</f>
        <v>0</v>
      </c>
      <c r="Z377" s="1" t="str">
        <f>VLOOKUP(F377,[1]Feuil1!$P$13:$R$1333,3,FALSE)</f>
        <v>QUARTIER LES JULIANS, 26190 ST JEAN EN ROYANS</v>
      </c>
    </row>
    <row r="378" spans="1:26" x14ac:dyDescent="0.25">
      <c r="A378" s="1" t="s">
        <v>2298</v>
      </c>
      <c r="B378" s="2" t="s">
        <v>2333</v>
      </c>
      <c r="C378" s="2" t="s">
        <v>2334</v>
      </c>
      <c r="D378" s="3" t="s">
        <v>2335</v>
      </c>
      <c r="E378" s="3" t="s">
        <v>2336</v>
      </c>
      <c r="F378" s="3" t="str">
        <f>VLOOKUP(D378,[1]Feuil1!$D$11:$E$1333,2,FALSE)</f>
        <v>2016-001-000008</v>
      </c>
      <c r="G378" s="3" t="s">
        <v>2337</v>
      </c>
      <c r="H378" s="3" t="str">
        <f>VLOOKUP(C378,[2]Initial!$B$10:$D$2189,3,FALSE)&amp;", 26470 LA MOTTE CHALANCON"</f>
        <v xml:space="preserve">  Route de DIE, 26470 LA MOTTE CHALANCON</v>
      </c>
      <c r="I378" s="3" t="s">
        <v>1812</v>
      </c>
      <c r="J378" s="3" t="s">
        <v>2338</v>
      </c>
      <c r="K378" s="3">
        <v>2012</v>
      </c>
      <c r="L378" s="3"/>
      <c r="M378" s="3"/>
      <c r="N378" s="3"/>
      <c r="O378" s="3"/>
      <c r="P378" s="3"/>
      <c r="Q378" s="3"/>
      <c r="R378" s="3">
        <v>260</v>
      </c>
      <c r="S378" s="3" t="str">
        <f>VLOOKUP('carnet metrologique'!B378,[2]Initial!$B$10:$D$2189,3,FALSE)</f>
        <v>INT</v>
      </c>
      <c r="T378" s="3"/>
      <c r="U378" s="3">
        <f>VLOOKUP(B378,[2]Initial!$B$10:$E$2189,4,FALSE)</f>
        <v>80</v>
      </c>
      <c r="V378" s="1">
        <f>VLOOKUP(B378,[2]Initial!$B$10:$F$2189,5,FALSE)</f>
        <v>107</v>
      </c>
      <c r="Z378" s="1" t="str">
        <f>VLOOKUP(F378,[1]Feuil1!$P$13:$R$1333,3,FALSE)</f>
        <v>Route de DIE, ROUTE DE DIE 26470</v>
      </c>
    </row>
    <row r="379" spans="1:26" x14ac:dyDescent="0.25">
      <c r="A379" s="1" t="s">
        <v>2298</v>
      </c>
      <c r="B379" s="2" t="s">
        <v>2339</v>
      </c>
      <c r="C379" s="2" t="s">
        <v>2340</v>
      </c>
      <c r="D379" s="3" t="s">
        <v>2341</v>
      </c>
      <c r="E379" s="3" t="s">
        <v>2342</v>
      </c>
      <c r="F379" s="3" t="str">
        <f>VLOOKUP(D379,[1]Feuil1!$D$11:$E$1333,2,FALSE)</f>
        <v>2016-001-000010</v>
      </c>
      <c r="G379" s="3" t="s">
        <v>2343</v>
      </c>
      <c r="H379" s="3" t="str">
        <f>VLOOKUP(C379,[2]Initial!$B$10:$D$2189,3,FALSE)&amp;", 26470 LA MOTTE CHALANCON"</f>
        <v xml:space="preserve">  , 26470 LA MOTTE CHALANCON</v>
      </c>
      <c r="I379" s="3" t="s">
        <v>28</v>
      </c>
      <c r="J379" s="3" t="s">
        <v>2344</v>
      </c>
      <c r="K379" s="3">
        <v>1998</v>
      </c>
      <c r="L379" s="3"/>
      <c r="M379" s="3"/>
      <c r="N379" s="3"/>
      <c r="O379" s="3"/>
      <c r="P379" s="3"/>
      <c r="Q379" s="3"/>
      <c r="R379" s="3">
        <v>280</v>
      </c>
      <c r="S379" s="3"/>
      <c r="T379" s="3"/>
      <c r="U379" s="3">
        <f>VLOOKUP(B379,[2]Initial!$B$10:$E$2189,4,FALSE)</f>
        <v>598</v>
      </c>
      <c r="V379" s="1">
        <f>VLOOKUP(B379,[2]Initial!$B$10:$F$2189,5,FALSE)</f>
        <v>0</v>
      </c>
      <c r="Z379" s="1" t="str">
        <f>VLOOKUP(F379,[1]Feuil1!$P$13:$R$1333,3,FALSE)</f>
        <v>6 AVENUE DU VIVARAIS, 26300 ALIXAN</v>
      </c>
    </row>
    <row r="380" spans="1:26" x14ac:dyDescent="0.25">
      <c r="A380" s="1" t="s">
        <v>2298</v>
      </c>
      <c r="B380" s="2" t="s">
        <v>2345</v>
      </c>
      <c r="C380" s="2" t="s">
        <v>2346</v>
      </c>
      <c r="D380" s="3" t="s">
        <v>2347</v>
      </c>
      <c r="E380" s="3" t="s">
        <v>2348</v>
      </c>
      <c r="F380" s="3" t="str">
        <f>VLOOKUP(D380,[1]Feuil1!$D$11:$E$1333,2,FALSE)</f>
        <v>2016-001-000012</v>
      </c>
      <c r="G380" s="3" t="s">
        <v>2349</v>
      </c>
      <c r="H380" s="3" t="str">
        <f>VLOOKUP(C380,[2]Initial!$B$10:$D$2189,3,FALSE)&amp;", 26470 LA MOTTE CHALANCON"</f>
        <v xml:space="preserve">  Chemin du Lotissement, 26470 LA MOTTE CHALANCON</v>
      </c>
      <c r="I380" s="3" t="s">
        <v>335</v>
      </c>
      <c r="J380" s="3" t="s">
        <v>2350</v>
      </c>
      <c r="K380" s="3"/>
      <c r="L380" s="3"/>
      <c r="M380" s="3"/>
      <c r="N380" s="3"/>
      <c r="O380" s="3"/>
      <c r="P380" s="3"/>
      <c r="Q380" s="3"/>
      <c r="R380" s="3">
        <v>310</v>
      </c>
      <c r="S380" s="3" t="str">
        <f>VLOOKUP('carnet metrologique'!B380,[2]Initial!$B$10:$D$2189,3,FALSE)</f>
        <v>EXT</v>
      </c>
      <c r="T380" s="3"/>
      <c r="U380" s="3">
        <f>VLOOKUP(B380,[2]Initial!$B$10:$E$2189,4,FALSE)</f>
        <v>18</v>
      </c>
      <c r="V380" s="1">
        <f>VLOOKUP(B380,[2]Initial!$B$10:$F$2189,5,FALSE)</f>
        <v>1917</v>
      </c>
      <c r="Z380" s="1" t="str">
        <f>VLOOKUP(F380,[1]Feuil1!$P$13:$R$1333,3,FALSE)</f>
        <v>Chemin du Lotissement, 26470 LA MOTTE CHALANCON</v>
      </c>
    </row>
    <row r="381" spans="1:26" x14ac:dyDescent="0.25">
      <c r="A381" s="1" t="s">
        <v>2298</v>
      </c>
      <c r="B381" s="2" t="s">
        <v>2351</v>
      </c>
      <c r="C381" s="2" t="s">
        <v>2352</v>
      </c>
      <c r="D381" s="3" t="s">
        <v>2353</v>
      </c>
      <c r="E381" s="3" t="s">
        <v>2354</v>
      </c>
      <c r="F381" s="3" t="str">
        <f>VLOOKUP(D381,[1]Feuil1!$D$11:$E$1333,2,FALSE)</f>
        <v>2016-001-000013</v>
      </c>
      <c r="G381" s="3" t="s">
        <v>2355</v>
      </c>
      <c r="H381" s="3" t="str">
        <f>VLOOKUP(C381,[2]Initial!$B$10:$D$2189,3,FALSE)&amp;", 26470 LA MOTTE CHALANCON"</f>
        <v xml:space="preserve">  Rue des Aires, 26470 LA MOTTE CHALANCON</v>
      </c>
      <c r="I381" s="3" t="s">
        <v>2356</v>
      </c>
      <c r="J381" s="3" t="s">
        <v>2357</v>
      </c>
      <c r="K381" s="3">
        <v>1996</v>
      </c>
      <c r="L381" s="3"/>
      <c r="M381" s="3"/>
      <c r="N381" s="3"/>
      <c r="O381" s="3"/>
      <c r="P381" s="3"/>
      <c r="Q381" s="3"/>
      <c r="R381" s="3">
        <v>370</v>
      </c>
      <c r="S381" s="3" t="str">
        <f>VLOOKUP('carnet metrologique'!B381,[2]Initial!$B$10:$D$2189,3,FALSE)</f>
        <v>INT</v>
      </c>
      <c r="T381" s="3"/>
      <c r="U381" s="3">
        <f>VLOOKUP(B381,[2]Initial!$B$10:$E$2189,4,FALSE)</f>
        <v>86</v>
      </c>
      <c r="V381" s="1">
        <f>VLOOKUP(B381,[2]Initial!$B$10:$F$2189,5,FALSE)</f>
        <v>1993</v>
      </c>
      <c r="Z381" s="1" t="str">
        <f>VLOOKUP(F381,[1]Feuil1!$P$13:$R$1333,3,FALSE)</f>
        <v>Rue des Aires, 26470 LA MOTTE CHALANCON</v>
      </c>
    </row>
    <row r="382" spans="1:26" x14ac:dyDescent="0.25">
      <c r="A382" s="1" t="s">
        <v>2298</v>
      </c>
      <c r="B382" s="2" t="s">
        <v>2358</v>
      </c>
      <c r="C382" s="2" t="s">
        <v>2359</v>
      </c>
      <c r="D382" s="3" t="s">
        <v>2360</v>
      </c>
      <c r="E382" s="3" t="s">
        <v>2361</v>
      </c>
      <c r="F382" s="3" t="str">
        <f>VLOOKUP(D382,[1]Feuil1!$D$11:$E$1333,2,FALSE)</f>
        <v>2016-001-000015</v>
      </c>
      <c r="G382" s="3" t="s">
        <v>2362</v>
      </c>
      <c r="H382" s="3" t="str">
        <f>VLOOKUP(C382,[2]Initial!$B$10:$D$2189,3,FALSE)&amp;", 26470 LA MOTTE CHALANCON"</f>
        <v xml:space="preserve">  , 26470 LA MOTTE CHALANCON</v>
      </c>
      <c r="I382" s="3" t="s">
        <v>28</v>
      </c>
      <c r="J382" s="3" t="s">
        <v>2363</v>
      </c>
      <c r="K382" s="3">
        <v>1988</v>
      </c>
      <c r="L382" s="3"/>
      <c r="M382" s="3"/>
      <c r="N382" s="3"/>
      <c r="O382" s="3"/>
      <c r="P382" s="3"/>
      <c r="Q382" s="3"/>
      <c r="R382" s="3">
        <v>610</v>
      </c>
      <c r="S382" s="3" t="str">
        <f>VLOOKUP('carnet metrologique'!B382,[2]Initial!$B$10:$D$2189,3,FALSE)</f>
        <v>INT</v>
      </c>
      <c r="T382" s="3"/>
      <c r="U382" s="3">
        <f>VLOOKUP(B382,[2]Initial!$B$10:$E$2189,4,FALSE)</f>
        <v>10</v>
      </c>
      <c r="V382" s="1">
        <f>VLOOKUP(B382,[2]Initial!$B$10:$F$2189,5,FALSE)</f>
        <v>604</v>
      </c>
      <c r="Z382" s="1" t="str">
        <f>VLOOKUP(F382,[1]Feuil1!$P$13:$R$1333,3,FALSE)</f>
        <v>Lotissement Champagnol 1 RUE DES ACACIAS, 26300 CHATEAUNEUF SUR ISERE</v>
      </c>
    </row>
    <row r="383" spans="1:26" x14ac:dyDescent="0.25">
      <c r="A383" s="1" t="s">
        <v>2298</v>
      </c>
      <c r="B383" s="2" t="s">
        <v>2364</v>
      </c>
      <c r="C383" s="2" t="s">
        <v>2365</v>
      </c>
      <c r="D383" s="3" t="s">
        <v>2366</v>
      </c>
      <c r="E383" s="3" t="s">
        <v>2367</v>
      </c>
      <c r="F383" s="3" t="str">
        <f>VLOOKUP(D383,[1]Feuil1!$D$11:$E$1333,2,FALSE)</f>
        <v>2016-001-000016</v>
      </c>
      <c r="G383" s="3" t="s">
        <v>2368</v>
      </c>
      <c r="H383" s="3" t="str">
        <f>VLOOKUP(C383,[2]Initial!$B$10:$D$2189,3,FALSE)&amp;", 26470 LA MOTTE CHALANCON"</f>
        <v xml:space="preserve">  Rue des Cerisiers, 26470 LA MOTTE CHALANCON</v>
      </c>
      <c r="I383" s="3" t="s">
        <v>2369</v>
      </c>
      <c r="J383" s="3">
        <v>77391453</v>
      </c>
      <c r="K383" s="3"/>
      <c r="L383" s="3"/>
      <c r="M383" s="3"/>
      <c r="N383" s="3"/>
      <c r="O383" s="3"/>
      <c r="P383" s="3"/>
      <c r="Q383" s="3"/>
      <c r="R383" s="3">
        <v>700</v>
      </c>
      <c r="S383" s="3"/>
      <c r="T383" s="3"/>
      <c r="U383" s="3">
        <f>VLOOKUP(B383,[2]Initial!$B$10:$E$2189,4,FALSE)</f>
        <v>1075</v>
      </c>
      <c r="V383" s="1">
        <f>VLOOKUP(B383,[2]Initial!$B$10:$F$2189,5,FALSE)</f>
        <v>0</v>
      </c>
      <c r="Z383" s="1" t="str">
        <f>VLOOKUP(F383,[1]Feuil1!$P$13:$R$1333,3,FALSE)</f>
        <v>Rue des Cerisiers Les santons, 26110 NYONS</v>
      </c>
    </row>
    <row r="384" spans="1:26" x14ac:dyDescent="0.25">
      <c r="A384" s="1" t="s">
        <v>2298</v>
      </c>
      <c r="B384" s="2" t="s">
        <v>2370</v>
      </c>
      <c r="C384" s="2" t="s">
        <v>2371</v>
      </c>
      <c r="D384" s="3" t="s">
        <v>2372</v>
      </c>
      <c r="E384" s="3" t="s">
        <v>2373</v>
      </c>
      <c r="F384" s="3" t="str">
        <f>VLOOKUP(D384,[1]Feuil1!$D$11:$E$1333,2,FALSE)</f>
        <v>2016-001-000017</v>
      </c>
      <c r="G384" s="3" t="s">
        <v>2374</v>
      </c>
      <c r="H384" s="3" t="str">
        <f>VLOOKUP(C384,[2]Initial!$B$10:$D$2189,3,FALSE)&amp;", 26470 LA MOTTE CHALANCON"</f>
        <v xml:space="preserve">  Grande Rue, 26470 LA MOTTE CHALANCON</v>
      </c>
      <c r="I384" s="3" t="s">
        <v>167</v>
      </c>
      <c r="J384" s="3" t="s">
        <v>2375</v>
      </c>
      <c r="K384" s="3">
        <v>1996</v>
      </c>
      <c r="L384" s="3"/>
      <c r="M384" s="3"/>
      <c r="N384" s="3"/>
      <c r="O384" s="3"/>
      <c r="P384" s="3"/>
      <c r="Q384" s="3"/>
      <c r="R384" s="3">
        <v>770</v>
      </c>
      <c r="S384" s="3" t="str">
        <f>VLOOKUP('carnet metrologique'!B384,[2]Initial!$B$10:$D$2189,3,FALSE)</f>
        <v>INT</v>
      </c>
      <c r="T384" s="3"/>
      <c r="U384" s="3">
        <f>VLOOKUP(B384,[2]Initial!$B$10:$E$2189,4,FALSE)</f>
        <v>34</v>
      </c>
      <c r="V384" s="1">
        <f>VLOOKUP(B384,[2]Initial!$B$10:$F$2189,5,FALSE)</f>
        <v>830</v>
      </c>
      <c r="Z384" s="1" t="str">
        <f>VLOOKUP(F384,[1]Feuil1!$P$13:$R$1333,3,FALSE)</f>
        <v>25 place de la Liberté, 26470 LA MOTTE CHALANCON</v>
      </c>
    </row>
    <row r="385" spans="1:26" x14ac:dyDescent="0.25">
      <c r="A385" s="1" t="s">
        <v>2298</v>
      </c>
      <c r="B385" s="2" t="s">
        <v>2376</v>
      </c>
      <c r="C385" s="2" t="s">
        <v>2377</v>
      </c>
      <c r="D385" s="3" t="s">
        <v>2378</v>
      </c>
      <c r="E385" s="3" t="s">
        <v>2379</v>
      </c>
      <c r="F385" s="3" t="str">
        <f>VLOOKUP(D385,[1]Feuil1!$D$11:$E$1333,2,FALSE)</f>
        <v>2016-001-000019</v>
      </c>
      <c r="G385" s="3" t="s">
        <v>2380</v>
      </c>
      <c r="H385" s="3" t="str">
        <f>VLOOKUP(C385,[2]Initial!$B$10:$D$2189,3,FALSE)&amp;", 26470 LA MOTTE CHALANCON"</f>
        <v>82  rue Balard, 26470 LA MOTTE CHALANCON</v>
      </c>
      <c r="I385" s="3" t="s">
        <v>2381</v>
      </c>
      <c r="J385" s="3" t="s">
        <v>2382</v>
      </c>
      <c r="K385" s="3"/>
      <c r="L385" s="3"/>
      <c r="M385" s="3"/>
      <c r="N385" s="3"/>
      <c r="O385" s="3"/>
      <c r="P385" s="3"/>
      <c r="Q385" s="3"/>
      <c r="R385" s="3">
        <v>810</v>
      </c>
      <c r="S385" s="3"/>
      <c r="T385" s="3"/>
      <c r="U385" s="3">
        <f>VLOOKUP(B385,[2]Initial!$B$10:$E$2189,4,FALSE)</f>
        <v>424</v>
      </c>
      <c r="V385" s="1">
        <f>VLOOKUP(B385,[2]Initial!$B$10:$F$2189,5,FALSE)</f>
        <v>0</v>
      </c>
      <c r="Z385" s="1" t="str">
        <f>VLOOKUP(F385,[1]Feuil1!$P$13:$R$1333,3,FALSE)</f>
        <v>80 ROUTE LEON LACHAMP, 13009 MARSEILLE</v>
      </c>
    </row>
    <row r="386" spans="1:26" x14ac:dyDescent="0.25">
      <c r="A386" s="1" t="s">
        <v>2298</v>
      </c>
      <c r="B386" s="2" t="s">
        <v>2383</v>
      </c>
      <c r="C386" s="2" t="s">
        <v>2384</v>
      </c>
      <c r="D386" s="3" t="s">
        <v>2385</v>
      </c>
      <c r="E386" s="3" t="s">
        <v>2386</v>
      </c>
      <c r="F386" s="3" t="str">
        <f>VLOOKUP(D386,[1]Feuil1!$D$11:$E$1333,2,FALSE)</f>
        <v>2016-001-000018</v>
      </c>
      <c r="G386" s="3" t="s">
        <v>2387</v>
      </c>
      <c r="H386" s="3" t="str">
        <f>VLOOKUP(C386,[2]Initial!$B$10:$D$2189,3,FALSE)&amp;", 26470 LA MOTTE CHALANCON"</f>
        <v>3  Clos de L'Alizé, 26470 LA MOTTE CHALANCON</v>
      </c>
      <c r="I386" s="3" t="s">
        <v>2388</v>
      </c>
      <c r="J386" s="3" t="s">
        <v>2389</v>
      </c>
      <c r="K386" s="3">
        <v>2008</v>
      </c>
      <c r="L386" s="3"/>
      <c r="M386" s="3"/>
      <c r="N386" s="3"/>
      <c r="O386" s="3"/>
      <c r="P386" s="3"/>
      <c r="Q386" s="3"/>
      <c r="R386" s="3">
        <v>820</v>
      </c>
      <c r="S386" s="3"/>
      <c r="T386" s="3"/>
      <c r="U386" s="3">
        <f>VLOOKUP(B386,[2]Initial!$B$10:$E$2189,4,FALSE)</f>
        <v>279</v>
      </c>
      <c r="V386" s="1">
        <f>VLOOKUP(B386,[2]Initial!$B$10:$F$2189,5,FALSE)</f>
        <v>0</v>
      </c>
      <c r="Z386" s="1" t="str">
        <f>VLOOKUP(F386,[1]Feuil1!$P$13:$R$1333,3,FALSE)</f>
        <v>3 Clos de L'Alizé 34 Avenue de Haïfa, 13008 MARSEILLE</v>
      </c>
    </row>
    <row r="387" spans="1:26" x14ac:dyDescent="0.25">
      <c r="A387" s="1" t="s">
        <v>2298</v>
      </c>
      <c r="B387" s="2" t="s">
        <v>2390</v>
      </c>
      <c r="C387" s="2" t="s">
        <v>2391</v>
      </c>
      <c r="D387" s="3" t="s">
        <v>2392</v>
      </c>
      <c r="E387" s="3" t="s">
        <v>2393</v>
      </c>
      <c r="F387" s="3" t="str">
        <f>VLOOKUP(D387,[1]Feuil1!$D$11:$E$1333,2,FALSE)</f>
        <v>2016-001-000011</v>
      </c>
      <c r="G387" s="3" t="s">
        <v>2394</v>
      </c>
      <c r="H387" s="3" t="str">
        <f>VLOOKUP(C387,[2]Initial!$B$10:$D$2189,3,FALSE)&amp;", 26470 LA MOTTE CHALANCON"</f>
        <v xml:space="preserve">  , 26470 LA MOTTE CHALANCON</v>
      </c>
      <c r="I387" s="3" t="s">
        <v>28</v>
      </c>
      <c r="J387" s="3" t="s">
        <v>2395</v>
      </c>
      <c r="K387" s="3">
        <v>2006</v>
      </c>
      <c r="L387" s="3"/>
      <c r="M387" s="3"/>
      <c r="N387" s="3"/>
      <c r="O387" s="3"/>
      <c r="P387" s="3"/>
      <c r="Q387" s="3"/>
      <c r="R387" s="3">
        <v>830</v>
      </c>
      <c r="S387" s="3"/>
      <c r="T387" s="3"/>
      <c r="U387" s="3">
        <f>VLOOKUP(B387,[2]Initial!$B$10:$E$2189,4,FALSE)</f>
        <v>826</v>
      </c>
      <c r="V387" s="1">
        <f>VLOOKUP(B387,[2]Initial!$B$10:$F$2189,5,FALSE)</f>
        <v>0</v>
      </c>
      <c r="Z387" s="1" t="str">
        <f>VLOOKUP(F387,[1]Feuil1!$P$13:$R$1333,3,FALSE)</f>
        <v>la Genine-00354, 26470 LA MOTTE  CHALANCON</v>
      </c>
    </row>
    <row r="388" spans="1:26" x14ac:dyDescent="0.25">
      <c r="A388" s="1" t="s">
        <v>2298</v>
      </c>
      <c r="B388" s="2" t="s">
        <v>2396</v>
      </c>
      <c r="C388" s="2" t="s">
        <v>2397</v>
      </c>
      <c r="D388" s="3" t="s">
        <v>2398</v>
      </c>
      <c r="E388" s="3" t="s">
        <v>2399</v>
      </c>
      <c r="F388" s="3" t="str">
        <f>VLOOKUP(D388,[1]Feuil1!$D$11:$E$1333,2,FALSE)</f>
        <v>2016-001-000020</v>
      </c>
      <c r="G388" s="3" t="s">
        <v>2400</v>
      </c>
      <c r="H388" s="3" t="str">
        <f>VLOOKUP(C388,[2]Initial!$B$10:$D$2189,3,FALSE)&amp;", 26470 LA MOTTE CHALANCON"</f>
        <v xml:space="preserve">  Clos Romand, 26470 LA MOTTE CHALANCON</v>
      </c>
      <c r="I388" s="3" t="s">
        <v>2401</v>
      </c>
      <c r="J388" s="3" t="s">
        <v>2402</v>
      </c>
      <c r="K388" s="3">
        <v>2000</v>
      </c>
      <c r="L388" s="3"/>
      <c r="M388" s="3"/>
      <c r="N388" s="3"/>
      <c r="O388" s="3"/>
      <c r="P388" s="3"/>
      <c r="Q388" s="3"/>
      <c r="R388" s="3">
        <v>900</v>
      </c>
      <c r="S388" s="3" t="str">
        <f>VLOOKUP('carnet metrologique'!B388,[2]Initial!$B$10:$D$2189,3,FALSE)</f>
        <v>INT</v>
      </c>
      <c r="T388" s="3"/>
      <c r="U388" s="3">
        <f>VLOOKUP(B388,[2]Initial!$B$10:$E$2189,4,FALSE)</f>
        <v>33</v>
      </c>
      <c r="V388" s="1">
        <f>VLOOKUP(B388,[2]Initial!$B$10:$F$2189,5,FALSE)</f>
        <v>200</v>
      </c>
      <c r="Z388" s="1" t="str">
        <f>VLOOKUP(F388,[1]Feuil1!$P$13:$R$1333,3,FALSE)</f>
        <v>Clos Romand 15 ter rue de l'Isernon, 74000 ANNECY</v>
      </c>
    </row>
    <row r="389" spans="1:26" x14ac:dyDescent="0.25">
      <c r="A389" s="1" t="s">
        <v>2298</v>
      </c>
      <c r="B389" s="2" t="s">
        <v>2403</v>
      </c>
      <c r="C389" s="2" t="s">
        <v>2404</v>
      </c>
      <c r="D389" s="3" t="s">
        <v>2405</v>
      </c>
      <c r="E389" s="3" t="s">
        <v>2406</v>
      </c>
      <c r="F389" s="3" t="str">
        <f>VLOOKUP(D389,[1]Feuil1!$D$11:$E$1333,2,FALSE)</f>
        <v>2016-001-000022</v>
      </c>
      <c r="G389" s="3" t="s">
        <v>2407</v>
      </c>
      <c r="H389" s="3" t="str">
        <f>VLOOKUP(C389,[2]Initial!$B$10:$D$2189,3,FALSE)&amp;", 26470 LA MOTTE CHALANCON"</f>
        <v>114  rue Jean Bernaudy, 26470 LA MOTTE CHALANCON</v>
      </c>
      <c r="I389" s="3" t="s">
        <v>2408</v>
      </c>
      <c r="J389" s="3">
        <v>77391468</v>
      </c>
      <c r="K389" s="3"/>
      <c r="L389" s="3"/>
      <c r="M389" s="3"/>
      <c r="N389" s="3"/>
      <c r="O389" s="3"/>
      <c r="P389" s="3"/>
      <c r="Q389" s="3"/>
      <c r="R389" s="3">
        <v>1120</v>
      </c>
      <c r="S389" s="3" t="str">
        <f>VLOOKUP('carnet metrologique'!B389,[2]Initial!$B$10:$D$2189,3,FALSE)</f>
        <v>INT</v>
      </c>
      <c r="T389" s="3"/>
      <c r="U389" s="3">
        <f>VLOOKUP(B389,[2]Initial!$B$10:$E$2189,4,FALSE)</f>
        <v>1</v>
      </c>
      <c r="V389" s="1">
        <f>VLOOKUP(B389,[2]Initial!$B$10:$F$2189,5,FALSE)</f>
        <v>609</v>
      </c>
      <c r="Z389" s="1" t="str">
        <f>VLOOKUP(F389,[1]Feuil1!$P$13:$R$1333,3,FALSE)</f>
        <v>14 14 Boulevard Margaillan St Barnabé, 13012 MARSEILLE</v>
      </c>
    </row>
    <row r="390" spans="1:26" x14ac:dyDescent="0.25">
      <c r="A390" s="1" t="s">
        <v>2298</v>
      </c>
      <c r="B390" s="2" t="s">
        <v>2409</v>
      </c>
      <c r="C390" s="2" t="s">
        <v>2410</v>
      </c>
      <c r="D390" s="3" t="s">
        <v>2411</v>
      </c>
      <c r="E390" s="3" t="s">
        <v>2412</v>
      </c>
      <c r="F390" s="3" t="str">
        <f>VLOOKUP(D390,[1]Feuil1!$D$11:$E$1333,2,FALSE)</f>
        <v>2016-001-000065</v>
      </c>
      <c r="G390" s="3" t="s">
        <v>2413</v>
      </c>
      <c r="H390" s="3" t="str">
        <f>VLOOKUP(C390,[2]Initial!$B$10:$D$2189,3,FALSE)&amp;", 26470 LA MOTTE CHALANCON"</f>
        <v xml:space="preserve">  Quartier Eoupe, 26470 LA MOTTE CHALANCON</v>
      </c>
      <c r="I390" s="3" t="s">
        <v>2414</v>
      </c>
      <c r="J390" s="3" t="s">
        <v>2415</v>
      </c>
      <c r="K390" s="3">
        <v>1996</v>
      </c>
      <c r="L390" s="3"/>
      <c r="M390" s="3"/>
      <c r="N390" s="3"/>
      <c r="O390" s="3"/>
      <c r="P390" s="3"/>
      <c r="Q390" s="3"/>
      <c r="R390" s="3">
        <v>1200</v>
      </c>
      <c r="S390" s="3" t="str">
        <f>VLOOKUP('carnet metrologique'!B390,[2]Initial!$B$10:$D$2189,3,FALSE)</f>
        <v>INT</v>
      </c>
      <c r="T390" s="3"/>
      <c r="U390" s="3">
        <f>VLOOKUP(B390,[2]Initial!$B$10:$E$2189,4,FALSE)</f>
        <v>44</v>
      </c>
      <c r="V390" s="1">
        <f>VLOOKUP(B390,[2]Initial!$B$10:$F$2189,5,FALSE)</f>
        <v>167</v>
      </c>
      <c r="Z390" s="1" t="str">
        <f>VLOOKUP(F390,[1]Feuil1!$P$13:$R$1333,3,FALSE)</f>
        <v>Font.Cimet.(Ma, 26470 LA MOTTE  CHALANCON</v>
      </c>
    </row>
    <row r="391" spans="1:26" x14ac:dyDescent="0.25">
      <c r="A391" s="1" t="s">
        <v>2298</v>
      </c>
      <c r="B391" s="2" t="s">
        <v>2416</v>
      </c>
      <c r="C391" s="2" t="s">
        <v>2417</v>
      </c>
      <c r="D391" s="3" t="s">
        <v>2418</v>
      </c>
      <c r="E391" s="3" t="s">
        <v>2419</v>
      </c>
      <c r="F391" s="3" t="str">
        <f>VLOOKUP(D391,[1]Feuil1!$D$11:$E$1333,2,FALSE)</f>
        <v>2016-001-000024</v>
      </c>
      <c r="G391" s="3" t="s">
        <v>2420</v>
      </c>
      <c r="H391" s="3" t="str">
        <f>VLOOKUP(C391,[2]Initial!$B$10:$D$2189,3,FALSE)&amp;", 26470 LA MOTTE CHALANCON"</f>
        <v xml:space="preserve">  Villa Bagatelle, 26470 LA MOTTE CHALANCON</v>
      </c>
      <c r="I391" s="3" t="s">
        <v>1708</v>
      </c>
      <c r="J391" s="3" t="s">
        <v>2421</v>
      </c>
      <c r="K391" s="3">
        <v>1997</v>
      </c>
      <c r="L391" s="3"/>
      <c r="M391" s="3"/>
      <c r="N391" s="3"/>
      <c r="O391" s="3"/>
      <c r="P391" s="3"/>
      <c r="Q391" s="3"/>
      <c r="R391" s="3">
        <v>1250</v>
      </c>
      <c r="S391" s="3"/>
      <c r="T391" s="3"/>
      <c r="U391" s="3">
        <f>VLOOKUP(B391,[2]Initial!$B$10:$E$2189,4,FALSE)</f>
        <v>330</v>
      </c>
      <c r="V391" s="1">
        <f>VLOOKUP(B391,[2]Initial!$B$10:$F$2189,5,FALSE)</f>
        <v>0</v>
      </c>
      <c r="Z391" s="1" t="str">
        <f>VLOOKUP(F391,[1]Feuil1!$P$13:$R$1333,3,FALSE)</f>
        <v>Villa Bagatelle Route L'enco de Botte, 13190 ALLAUCH</v>
      </c>
    </row>
    <row r="392" spans="1:26" x14ac:dyDescent="0.25">
      <c r="A392" s="1" t="s">
        <v>2298</v>
      </c>
      <c r="B392" s="2" t="s">
        <v>2422</v>
      </c>
      <c r="C392" s="2" t="s">
        <v>2423</v>
      </c>
      <c r="D392" s="3" t="s">
        <v>2006</v>
      </c>
      <c r="E392" s="3" t="s">
        <v>2424</v>
      </c>
      <c r="F392" s="3" t="str">
        <f>VLOOKUP(D392,[1]Feuil1!$D$11:$E$1333,2,FALSE)</f>
        <v>2016-002-000320</v>
      </c>
      <c r="G392" s="3" t="s">
        <v>2425</v>
      </c>
      <c r="H392" s="3" t="str">
        <f>VLOOKUP(C392,[2]Initial!$B$10:$D$2189,3,FALSE)&amp;", 26470 LA MOTTE CHALANCON"</f>
        <v>24  rue de Montribloud, 26470 LA MOTTE CHALANCON</v>
      </c>
      <c r="I392" s="3" t="s">
        <v>2426</v>
      </c>
      <c r="J392" s="3" t="s">
        <v>2427</v>
      </c>
      <c r="K392" s="3"/>
      <c r="L392" s="3"/>
      <c r="M392" s="3"/>
      <c r="N392" s="3"/>
      <c r="O392" s="3"/>
      <c r="P392" s="3"/>
      <c r="Q392" s="3"/>
      <c r="R392" s="3">
        <v>1260</v>
      </c>
      <c r="S392" s="3"/>
      <c r="T392" s="3"/>
      <c r="U392" s="3">
        <f>VLOOKUP(B392,[2]Initial!$B$10:$E$2189,4,FALSE)</f>
        <v>1037</v>
      </c>
      <c r="V392" s="1">
        <f>VLOOKUP(B392,[2]Initial!$B$10:$F$2189,5,FALSE)</f>
        <v>0</v>
      </c>
      <c r="Z392" s="1" t="str">
        <f>VLOOKUP(F392,[1]Feuil1!$P$13:$R$1333,3,FALSE)</f>
        <v xml:space="preserve"> 7 ALLEE DES BECFIGUES, 69160 TASSIN LA DEMI LUNE</v>
      </c>
    </row>
    <row r="393" spans="1:26" x14ac:dyDescent="0.25">
      <c r="A393" s="1" t="s">
        <v>2298</v>
      </c>
      <c r="B393" s="2" t="s">
        <v>2428</v>
      </c>
      <c r="C393" s="2" t="s">
        <v>2429</v>
      </c>
      <c r="D393" s="3" t="s">
        <v>2430</v>
      </c>
      <c r="E393" s="3" t="s">
        <v>2431</v>
      </c>
      <c r="F393" s="3" t="str">
        <f>VLOOKUP(D393,[1]Feuil1!$D$11:$E$1333,2,FALSE)</f>
        <v>2016-001-000047</v>
      </c>
      <c r="G393" s="3" t="s">
        <v>2432</v>
      </c>
      <c r="H393" s="3" t="str">
        <f>VLOOKUP(C393,[2]Initial!$B$10:$D$2189,3,FALSE)&amp;", 26470 LA MOTTE CHALANCON"</f>
        <v>24  rue de Montribloud, 26470 LA MOTTE CHALANCON</v>
      </c>
      <c r="I393" s="3" t="s">
        <v>2426</v>
      </c>
      <c r="J393" s="3" t="s">
        <v>2433</v>
      </c>
      <c r="K393" s="3">
        <v>1971</v>
      </c>
      <c r="L393" s="3"/>
      <c r="M393" s="3"/>
      <c r="N393" s="3"/>
      <c r="O393" s="3"/>
      <c r="P393" s="3"/>
      <c r="Q393" s="3"/>
      <c r="R393" s="3">
        <v>1270</v>
      </c>
      <c r="S393" s="3" t="str">
        <f>VLOOKUP('carnet metrologique'!B393,[2]Initial!$B$10:$D$2189,3,FALSE)</f>
        <v>EXT</v>
      </c>
      <c r="T393" s="3"/>
      <c r="U393" s="3">
        <f>VLOOKUP(B393,[2]Initial!$B$10:$E$2189,4,FALSE)</f>
        <v>27</v>
      </c>
      <c r="V393" s="1">
        <f>VLOOKUP(B393,[2]Initial!$B$10:$F$2189,5,FALSE)</f>
        <v>1466</v>
      </c>
      <c r="Z393" s="1" t="str">
        <f>VLOOKUP(F393,[1]Feuil1!$P$13:$R$1333,3,FALSE)</f>
        <v>741 CHEMIN DE BARGASSIN, 69270 CAILLOUX SUR FONTAINES</v>
      </c>
    </row>
    <row r="394" spans="1:26" x14ac:dyDescent="0.25">
      <c r="A394" s="1" t="s">
        <v>2298</v>
      </c>
      <c r="B394" s="2" t="s">
        <v>2434</v>
      </c>
      <c r="C394" s="2" t="s">
        <v>2435</v>
      </c>
      <c r="D394" s="3" t="s">
        <v>2436</v>
      </c>
      <c r="E394" s="3" t="s">
        <v>2437</v>
      </c>
      <c r="F394" s="3" t="str">
        <f>VLOOKUP(D394,[1]Feuil1!$D$11:$E$1333,2,FALSE)</f>
        <v>2016-001-000025</v>
      </c>
      <c r="G394" s="3" t="s">
        <v>2438</v>
      </c>
      <c r="H394" s="3" t="str">
        <f>VLOOKUP(C394,[2]Initial!$B$10:$D$2189,3,FALSE)&amp;", 26470 LA MOTTE CHALANCON"</f>
        <v xml:space="preserve">  Les Calades, 26470 LA MOTTE CHALANCON</v>
      </c>
      <c r="I394" s="3" t="s">
        <v>246</v>
      </c>
      <c r="J394" s="3" t="s">
        <v>2439</v>
      </c>
      <c r="K394" s="3">
        <v>1997</v>
      </c>
      <c r="L394" s="3"/>
      <c r="M394" s="3"/>
      <c r="N394" s="3"/>
      <c r="O394" s="3"/>
      <c r="P394" s="3"/>
      <c r="Q394" s="3"/>
      <c r="R394" s="3">
        <v>1290</v>
      </c>
      <c r="S394" s="3" t="str">
        <f>VLOOKUP('carnet metrologique'!B394,[2]Initial!$B$10:$D$2189,3,FALSE)</f>
        <v>INT</v>
      </c>
      <c r="T394" s="3"/>
      <c r="U394" s="3">
        <f>VLOOKUP(B394,[2]Initial!$B$10:$E$2189,4,FALSE)</f>
        <v>43</v>
      </c>
      <c r="V394" s="1">
        <f>VLOOKUP(B394,[2]Initial!$B$10:$F$2189,5,FALSE)</f>
        <v>1284</v>
      </c>
      <c r="Z394" s="1" t="str">
        <f>VLOOKUP(F394,[1]Feuil1!$P$13:$R$1333,3,FALSE)</f>
        <v>Les calades-00104, 26470 LA MOTTE  CHALANCON</v>
      </c>
    </row>
    <row r="395" spans="1:26" x14ac:dyDescent="0.25">
      <c r="A395" s="1" t="s">
        <v>2298</v>
      </c>
      <c r="B395" s="2" t="s">
        <v>2440</v>
      </c>
      <c r="C395" s="2" t="s">
        <v>2441</v>
      </c>
      <c r="D395" s="3" t="s">
        <v>2442</v>
      </c>
      <c r="E395" s="3" t="s">
        <v>2443</v>
      </c>
      <c r="F395" s="3" t="str">
        <f>VLOOKUP(D395,[1]Feuil1!$D$11:$E$1333,2,FALSE)</f>
        <v>2016-001-000026</v>
      </c>
      <c r="G395" s="3" t="s">
        <v>2444</v>
      </c>
      <c r="H395" s="3" t="str">
        <f>VLOOKUP(C395,[2]Initial!$B$10:$D$2189,3,FALSE)&amp;", 26470 LA MOTTE CHALANCON"</f>
        <v xml:space="preserve">  Chemin des Ponnets, 26470 LA MOTTE CHALANCON</v>
      </c>
      <c r="I395" s="3" t="s">
        <v>2445</v>
      </c>
      <c r="J395" s="3" t="s">
        <v>2446</v>
      </c>
      <c r="K395" s="3">
        <v>2012</v>
      </c>
      <c r="L395" s="3"/>
      <c r="M395" s="3"/>
      <c r="N395" s="3"/>
      <c r="O395" s="3"/>
      <c r="P395" s="3"/>
      <c r="Q395" s="3"/>
      <c r="R395" s="3">
        <v>1350</v>
      </c>
      <c r="S395" s="3" t="str">
        <f>VLOOKUP('carnet metrologique'!B395,[2]Initial!$B$10:$D$2189,3,FALSE)</f>
        <v>INT</v>
      </c>
      <c r="T395" s="3"/>
      <c r="U395" s="3">
        <f>VLOOKUP(B395,[2]Initial!$B$10:$E$2189,4,FALSE)</f>
        <v>23</v>
      </c>
      <c r="V395" s="1">
        <f>VLOOKUP(B395,[2]Initial!$B$10:$F$2189,5,FALSE)</f>
        <v>41</v>
      </c>
      <c r="Z395" s="1" t="str">
        <f>VLOOKUP(F395,[1]Feuil1!$P$13:$R$1333,3,FALSE)</f>
        <v>14 ROUTE DE LA RICOLAIS, 50600 VIREY</v>
      </c>
    </row>
    <row r="396" spans="1:26" x14ac:dyDescent="0.25">
      <c r="A396" s="1" t="s">
        <v>2298</v>
      </c>
      <c r="B396" s="2" t="s">
        <v>2447</v>
      </c>
      <c r="C396" s="2" t="s">
        <v>2448</v>
      </c>
      <c r="D396" s="3" t="s">
        <v>2449</v>
      </c>
      <c r="E396" s="3" t="s">
        <v>2450</v>
      </c>
      <c r="F396" s="3" t="str">
        <f>VLOOKUP(D396,[1]Feuil1!$D$11:$E$1333,2,FALSE)</f>
        <v>2016-001-000027</v>
      </c>
      <c r="G396" s="3" t="s">
        <v>2451</v>
      </c>
      <c r="H396" s="3" t="str">
        <f>VLOOKUP(C396,[2]Initial!$B$10:$D$2189,3,FALSE)&amp;", 26470 LA MOTTE CHALANCON"</f>
        <v>8  rue Taine, 26470 LA MOTTE CHALANCON</v>
      </c>
      <c r="I396" s="3" t="s">
        <v>2452</v>
      </c>
      <c r="J396" s="3" t="s">
        <v>2453</v>
      </c>
      <c r="K396" s="3">
        <v>2008</v>
      </c>
      <c r="L396" s="3"/>
      <c r="M396" s="3"/>
      <c r="N396" s="3"/>
      <c r="O396" s="3"/>
      <c r="P396" s="3"/>
      <c r="Q396" s="3"/>
      <c r="R396" s="3">
        <v>1390</v>
      </c>
      <c r="S396" s="3"/>
      <c r="T396" s="3"/>
      <c r="U396" s="3">
        <f>VLOOKUP(B396,[2]Initial!$B$10:$E$2189,4,FALSE)</f>
        <v>136</v>
      </c>
      <c r="V396" s="1">
        <f>VLOOKUP(B396,[2]Initial!$B$10:$F$2189,5,FALSE)</f>
        <v>0</v>
      </c>
      <c r="Z396" s="1" t="str">
        <f>VLOOKUP(F396,[1]Feuil1!$P$13:$R$1333,3,FALSE)</f>
        <v>8 rue Taine, 75012 PARIS</v>
      </c>
    </row>
    <row r="397" spans="1:26" x14ac:dyDescent="0.25">
      <c r="A397" s="1" t="s">
        <v>2298</v>
      </c>
      <c r="B397" s="2" t="s">
        <v>2454</v>
      </c>
      <c r="C397" s="2" t="s">
        <v>2455</v>
      </c>
      <c r="D397" s="3" t="s">
        <v>2456</v>
      </c>
      <c r="E397" s="3" t="s">
        <v>2457</v>
      </c>
      <c r="F397" s="3" t="str">
        <f>VLOOKUP(D397,[1]Feuil1!$D$11:$E$1333,2,FALSE)</f>
        <v>2016-001-000066</v>
      </c>
      <c r="G397" s="3" t="s">
        <v>2458</v>
      </c>
      <c r="H397" s="3" t="str">
        <f>VLOOKUP(C397,[2]Initial!$B$10:$D$2189,3,FALSE)&amp;", 26470 LA MOTTE CHALANCON"</f>
        <v xml:space="preserve">  Le Bourg, 26470 LA MOTTE CHALANCON</v>
      </c>
      <c r="I397" s="3" t="s">
        <v>191</v>
      </c>
      <c r="J397" s="3" t="s">
        <v>2459</v>
      </c>
      <c r="K397" s="3">
        <v>1997</v>
      </c>
      <c r="L397" s="3"/>
      <c r="M397" s="3"/>
      <c r="N397" s="3"/>
      <c r="O397" s="3"/>
      <c r="P397" s="3"/>
      <c r="Q397" s="3"/>
      <c r="R397" s="3">
        <v>1540</v>
      </c>
      <c r="S397" s="3" t="str">
        <f>VLOOKUP('carnet metrologique'!B397,[2]Initial!$B$10:$D$2189,3,FALSE)</f>
        <v>INT</v>
      </c>
      <c r="T397" s="3"/>
      <c r="U397" s="3">
        <f>VLOOKUP(B397,[2]Initial!$B$10:$E$2189,4,FALSE)</f>
        <v>30</v>
      </c>
      <c r="V397" s="1">
        <f>VLOOKUP(B397,[2]Initial!$B$10:$F$2189,5,FALSE)</f>
        <v>876</v>
      </c>
      <c r="Z397" s="1" t="str">
        <f>VLOOKUP(F397,[1]Feuil1!$P$13:$R$1333,3,FALSE)</f>
        <v>WELLBRO COTTAGE  READING STREET, TENTERDEN KENT 30</v>
      </c>
    </row>
    <row r="398" spans="1:26" x14ac:dyDescent="0.25">
      <c r="A398" s="1" t="s">
        <v>2298</v>
      </c>
      <c r="B398" s="2" t="s">
        <v>2460</v>
      </c>
      <c r="C398" s="2" t="s">
        <v>2461</v>
      </c>
      <c r="D398" s="3" t="s">
        <v>2462</v>
      </c>
      <c r="E398" s="3" t="s">
        <v>2463</v>
      </c>
      <c r="F398" s="3" t="str">
        <f>VLOOKUP(D398,[1]Feuil1!$D$11:$E$1333,2,FALSE)</f>
        <v>2016-001-000023</v>
      </c>
      <c r="G398" s="3" t="s">
        <v>2464</v>
      </c>
      <c r="H398" s="3" t="str">
        <f>VLOOKUP(C398,[2]Initial!$B$10:$D$2189,3,FALSE)&amp;", 26470 LA MOTTE CHALANCON"</f>
        <v xml:space="preserve">  Vers Roche St antoine, 26470 LA MOTTE CHALANCON</v>
      </c>
      <c r="I398" s="3" t="s">
        <v>2465</v>
      </c>
      <c r="J398" s="3" t="s">
        <v>2466</v>
      </c>
      <c r="K398" s="3">
        <v>2012</v>
      </c>
      <c r="L398" s="3"/>
      <c r="M398" s="3"/>
      <c r="N398" s="3"/>
      <c r="O398" s="3"/>
      <c r="P398" s="3"/>
      <c r="Q398" s="3"/>
      <c r="R398" s="3">
        <v>1700</v>
      </c>
      <c r="S398" s="3" t="str">
        <f>VLOOKUP('carnet metrologique'!B398,[2]Initial!$B$10:$D$2189,3,FALSE)</f>
        <v>EXT</v>
      </c>
      <c r="T398" s="3"/>
      <c r="U398" s="3">
        <f>VLOOKUP(B398,[2]Initial!$B$10:$E$2189,4,FALSE)</f>
        <v>67</v>
      </c>
      <c r="V398" s="1">
        <f>VLOOKUP(B398,[2]Initial!$B$10:$F$2189,5,FALSE)</f>
        <v>111</v>
      </c>
      <c r="Z398" s="1" t="str">
        <f>VLOOKUP(F398,[1]Feuil1!$P$13:$R$1333,3,FALSE)</f>
        <v>Veenpad 21 3763 ZT PAYS BAS, 99999 Soest</v>
      </c>
    </row>
    <row r="399" spans="1:26" x14ac:dyDescent="0.25">
      <c r="A399" s="1" t="s">
        <v>2298</v>
      </c>
      <c r="B399" s="2" t="s">
        <v>2467</v>
      </c>
      <c r="C399" s="2" t="s">
        <v>2468</v>
      </c>
      <c r="D399" s="3" t="s">
        <v>2469</v>
      </c>
      <c r="E399" s="3" t="s">
        <v>2470</v>
      </c>
      <c r="F399" s="3" t="str">
        <f>VLOOKUP(D399,[1]Feuil1!$D$11:$E$1333,2,FALSE)</f>
        <v>2016-001-000033</v>
      </c>
      <c r="G399" s="3" t="s">
        <v>2471</v>
      </c>
      <c r="H399" s="3" t="str">
        <f>VLOOKUP(C399,[2]Initial!$B$10:$D$2189,3,FALSE)&amp;", 26470 LA MOTTE CHALANCON"</f>
        <v xml:space="preserve">  , 26470 LA MOTTE CHALANCON</v>
      </c>
      <c r="I399" s="3" t="s">
        <v>28</v>
      </c>
      <c r="J399" s="3" t="s">
        <v>2472</v>
      </c>
      <c r="K399" s="3">
        <v>2001</v>
      </c>
      <c r="L399" s="3"/>
      <c r="M399" s="3"/>
      <c r="N399" s="3"/>
      <c r="O399" s="3"/>
      <c r="P399" s="3"/>
      <c r="Q399" s="3"/>
      <c r="R399" s="3">
        <v>1760</v>
      </c>
      <c r="S399" s="3" t="str">
        <f>VLOOKUP('carnet metrologique'!B399,[2]Initial!$B$10:$D$2189,3,FALSE)</f>
        <v>INT</v>
      </c>
      <c r="T399" s="3"/>
      <c r="U399" s="3">
        <f>VLOOKUP(B399,[2]Initial!$B$10:$E$2189,4,FALSE)</f>
        <v>24</v>
      </c>
      <c r="V399" s="1">
        <f>VLOOKUP(B399,[2]Initial!$B$10:$F$2189,5,FALSE)</f>
        <v>1488</v>
      </c>
      <c r="Z399" s="1" t="str">
        <f>VLOOKUP(F399,[1]Feuil1!$P$13:$R$1333,3,FALSE)</f>
        <v xml:space="preserve"> 335 CORNICHE KENNEDY, 13007 MARSEILLE</v>
      </c>
    </row>
    <row r="400" spans="1:26" x14ac:dyDescent="0.25">
      <c r="A400" s="1" t="s">
        <v>2298</v>
      </c>
      <c r="B400" s="2" t="s">
        <v>2473</v>
      </c>
      <c r="C400" s="2" t="s">
        <v>2474</v>
      </c>
      <c r="D400" s="3" t="s">
        <v>2475</v>
      </c>
      <c r="E400" s="3" t="s">
        <v>2476</v>
      </c>
      <c r="F400" s="3" t="str">
        <f>VLOOKUP(D400,[1]Feuil1!$D$11:$E$1333,2,FALSE)</f>
        <v>2016-001-000032</v>
      </c>
      <c r="G400" s="3" t="s">
        <v>2477</v>
      </c>
      <c r="H400" s="3" t="str">
        <f>VLOOKUP(C400,[2]Initial!$B$10:$D$2189,3,FALSE)&amp;", 26470 LA MOTTE CHALANCON"</f>
        <v xml:space="preserve">  , 26470 LA MOTTE CHALANCON</v>
      </c>
      <c r="I400" s="3" t="s">
        <v>28</v>
      </c>
      <c r="J400" s="3" t="s">
        <v>2478</v>
      </c>
      <c r="K400" s="3">
        <v>1996</v>
      </c>
      <c r="L400" s="3"/>
      <c r="M400" s="3"/>
      <c r="N400" s="3"/>
      <c r="O400" s="3"/>
      <c r="P400" s="3"/>
      <c r="Q400" s="3"/>
      <c r="R400" s="3">
        <v>1800</v>
      </c>
      <c r="S400" s="3"/>
      <c r="T400" s="3"/>
      <c r="U400" s="3">
        <f>VLOOKUP(B400,[2]Initial!$B$10:$E$2189,4,FALSE)</f>
        <v>303</v>
      </c>
      <c r="V400" s="1">
        <f>VLOOKUP(B400,[2]Initial!$B$10:$F$2189,5,FALSE)</f>
        <v>0</v>
      </c>
      <c r="Z400" s="1" t="str">
        <f>VLOOKUP(F400,[1]Feuil1!$P$13:$R$1333,3,FALSE)</f>
        <v xml:space="preserve">  8 Lot Rouvières, 26110 NYONS</v>
      </c>
    </row>
    <row r="401" spans="1:26" x14ac:dyDescent="0.25">
      <c r="A401" s="1" t="s">
        <v>2298</v>
      </c>
      <c r="B401" s="2" t="s">
        <v>2479</v>
      </c>
      <c r="C401" s="2" t="s">
        <v>2480</v>
      </c>
      <c r="D401" s="3" t="s">
        <v>2481</v>
      </c>
      <c r="E401" s="3" t="s">
        <v>2482</v>
      </c>
      <c r="F401" s="3" t="str">
        <f>VLOOKUP(D401,[1]Feuil1!$D$11:$E$1333,2,FALSE)</f>
        <v>2016-001-000035</v>
      </c>
      <c r="G401" s="3" t="s">
        <v>2483</v>
      </c>
      <c r="H401" s="3" t="str">
        <f>VLOOKUP(C401,[2]Initial!$B$10:$D$2189,3,FALSE)&amp;", 26470 LA MOTTE CHALANCON"</f>
        <v>31  Avenue L.Vercouteren, 26470 LA MOTTE CHALANCON</v>
      </c>
      <c r="I401" s="3" t="s">
        <v>2484</v>
      </c>
      <c r="J401" s="3" t="s">
        <v>2485</v>
      </c>
      <c r="K401" s="3">
        <v>1997</v>
      </c>
      <c r="L401" s="3"/>
      <c r="M401" s="3"/>
      <c r="N401" s="3"/>
      <c r="O401" s="3"/>
      <c r="P401" s="3"/>
      <c r="Q401" s="3"/>
      <c r="R401" s="3">
        <v>1840</v>
      </c>
      <c r="S401" s="3" t="str">
        <f>VLOOKUP('carnet metrologique'!B401,[2]Initial!$B$10:$D$2189,3,FALSE)</f>
        <v>EXT</v>
      </c>
      <c r="T401" s="3"/>
      <c r="U401" s="3">
        <f>VLOOKUP(B401,[2]Initial!$B$10:$E$2189,4,FALSE)</f>
        <v>76</v>
      </c>
      <c r="V401" s="1">
        <f>VLOOKUP(B401,[2]Initial!$B$10:$F$2189,5,FALSE)</f>
        <v>886</v>
      </c>
      <c r="Z401" s="1" t="str">
        <f>VLOOKUP(F401,[1]Feuil1!$P$13:$R$1333,3,FALSE)</f>
        <v>27 AVENUE DE LA FACULTE D AGRONIMIE, 5030 GEMBLOUX</v>
      </c>
    </row>
    <row r="402" spans="1:26" x14ac:dyDescent="0.25">
      <c r="A402" s="1" t="s">
        <v>2298</v>
      </c>
      <c r="B402" s="2" t="s">
        <v>2486</v>
      </c>
      <c r="C402" s="2" t="s">
        <v>2487</v>
      </c>
      <c r="D402" s="3" t="s">
        <v>2488</v>
      </c>
      <c r="E402" s="3" t="s">
        <v>2489</v>
      </c>
      <c r="F402" s="3" t="str">
        <f>VLOOKUP(D402,[1]Feuil1!$D$11:$E$1333,2,FALSE)</f>
        <v>2016-001-000037</v>
      </c>
      <c r="G402" s="3" t="s">
        <v>2490</v>
      </c>
      <c r="H402" s="3" t="str">
        <f>VLOOKUP(C402,[2]Initial!$B$10:$D$2189,3,FALSE)&amp;", 26470 LA MOTTE CHALANCON"</f>
        <v xml:space="preserve">  Route de DIE, 26470 LA MOTTE CHALANCON</v>
      </c>
      <c r="I402" s="3" t="s">
        <v>1812</v>
      </c>
      <c r="J402" s="3" t="s">
        <v>2491</v>
      </c>
      <c r="K402" s="3">
        <v>1997</v>
      </c>
      <c r="L402" s="3"/>
      <c r="M402" s="3"/>
      <c r="N402" s="3"/>
      <c r="O402" s="3"/>
      <c r="P402" s="3"/>
      <c r="Q402" s="3"/>
      <c r="R402" s="3">
        <v>1900</v>
      </c>
      <c r="S402" s="3" t="str">
        <f>VLOOKUP('carnet metrologique'!B402,[2]Initial!$B$10:$D$2189,3,FALSE)</f>
        <v>INT</v>
      </c>
      <c r="T402" s="3"/>
      <c r="U402" s="3">
        <f>VLOOKUP(B402,[2]Initial!$B$10:$E$2189,4,FALSE)</f>
        <v>65</v>
      </c>
      <c r="V402" s="1">
        <f>VLOOKUP(B402,[2]Initial!$B$10:$F$2189,5,FALSE)</f>
        <v>661</v>
      </c>
      <c r="Z402" s="1" t="str">
        <f>VLOOKUP(F402,[1]Feuil1!$P$13:$R$1333,3,FALSE)</f>
        <v>Route de DIE, 26470 LA MOTTE CHALANCON</v>
      </c>
    </row>
    <row r="403" spans="1:26" x14ac:dyDescent="0.25">
      <c r="A403" s="1" t="s">
        <v>2298</v>
      </c>
      <c r="B403" s="2" t="s">
        <v>2492</v>
      </c>
      <c r="C403" s="2" t="s">
        <v>2493</v>
      </c>
      <c r="D403" s="3" t="s">
        <v>2494</v>
      </c>
      <c r="E403" s="3" t="s">
        <v>2495</v>
      </c>
      <c r="F403" s="3" t="str">
        <f>VLOOKUP(D403,[1]Feuil1!$D$11:$E$1333,2,FALSE)</f>
        <v>2016-001-000038</v>
      </c>
      <c r="G403" s="3" t="s">
        <v>2496</v>
      </c>
      <c r="H403" s="3" t="str">
        <f>VLOOKUP(C403,[2]Initial!$B$10:$D$2189,3,FALSE)&amp;", 26470 LA MOTTE CHALANCON"</f>
        <v xml:space="preserve">  Le Fort, 26470 LA MOTTE CHALANCON</v>
      </c>
      <c r="I403" s="3" t="s">
        <v>957</v>
      </c>
      <c r="J403" s="3" t="s">
        <v>2497</v>
      </c>
      <c r="K403" s="3">
        <v>2006</v>
      </c>
      <c r="L403" s="3"/>
      <c r="M403" s="3"/>
      <c r="N403" s="3"/>
      <c r="O403" s="3"/>
      <c r="P403" s="3"/>
      <c r="Q403" s="3"/>
      <c r="R403" s="3">
        <v>1940</v>
      </c>
      <c r="S403" s="3" t="str">
        <f>VLOOKUP('carnet metrologique'!B403,[2]Initial!$B$10:$D$2189,3,FALSE)</f>
        <v>INT</v>
      </c>
      <c r="T403" s="3"/>
      <c r="U403" s="3">
        <f>VLOOKUP(B403,[2]Initial!$B$10:$E$2189,4,FALSE)</f>
        <v>50</v>
      </c>
      <c r="V403" s="1">
        <f>VLOOKUP(B403,[2]Initial!$B$10:$F$2189,5,FALSE)</f>
        <v>336</v>
      </c>
      <c r="Z403" s="1" t="str">
        <f>VLOOKUP(F403,[1]Feuil1!$P$13:$R$1333,3,FALSE)</f>
        <v>Le Fort, 26470 LA MOTTE CHALANCON</v>
      </c>
    </row>
    <row r="404" spans="1:26" x14ac:dyDescent="0.25">
      <c r="A404" s="1" t="s">
        <v>2298</v>
      </c>
      <c r="B404" s="2" t="s">
        <v>2498</v>
      </c>
      <c r="C404" s="2" t="s">
        <v>2499</v>
      </c>
      <c r="D404" s="3" t="s">
        <v>2500</v>
      </c>
      <c r="E404" s="3" t="s">
        <v>2501</v>
      </c>
      <c r="F404" s="3" t="str">
        <f>VLOOKUP(D404,[1]Feuil1!$D$11:$E$1333,2,FALSE)</f>
        <v>2016-001-000039</v>
      </c>
      <c r="G404" s="3" t="s">
        <v>2502</v>
      </c>
      <c r="H404" s="3" t="str">
        <f>VLOOKUP(C404,[2]Initial!$B$10:$D$2189,3,FALSE)&amp;", 26470 LA MOTTE CHALANCON"</f>
        <v>49  Grande Rue, 26470 LA MOTTE CHALANCON</v>
      </c>
      <c r="I404" s="3" t="s">
        <v>2503</v>
      </c>
      <c r="J404" s="3" t="s">
        <v>2504</v>
      </c>
      <c r="K404" s="3">
        <v>2000</v>
      </c>
      <c r="L404" s="3"/>
      <c r="M404" s="3"/>
      <c r="N404" s="3"/>
      <c r="O404" s="3"/>
      <c r="P404" s="3"/>
      <c r="Q404" s="3"/>
      <c r="R404" s="3">
        <v>1950</v>
      </c>
      <c r="S404" s="3" t="str">
        <f>VLOOKUP('carnet metrologique'!B404,[2]Initial!$B$10:$D$2189,3,FALSE)</f>
        <v>INT</v>
      </c>
      <c r="T404" s="3"/>
      <c r="U404" s="3">
        <f>VLOOKUP(B404,[2]Initial!$B$10:$E$2189,4,FALSE)</f>
        <v>21</v>
      </c>
      <c r="V404" s="1">
        <f>VLOOKUP(B404,[2]Initial!$B$10:$F$2189,5,FALSE)</f>
        <v>2471</v>
      </c>
      <c r="Z404" s="1" t="str">
        <f>VLOOKUP(F404,[1]Feuil1!$P$13:$R$1333,3,FALSE)</f>
        <v>49 Grande Rue, 26470 LA MOTTE CHALANCON</v>
      </c>
    </row>
    <row r="405" spans="1:26" x14ac:dyDescent="0.25">
      <c r="A405" s="1" t="s">
        <v>2298</v>
      </c>
      <c r="B405" s="2" t="s">
        <v>2505</v>
      </c>
      <c r="C405" s="2" t="s">
        <v>2506</v>
      </c>
      <c r="D405" s="3" t="s">
        <v>2507</v>
      </c>
      <c r="E405" s="3" t="s">
        <v>2508</v>
      </c>
      <c r="F405" s="3" t="str">
        <f>VLOOKUP(D405,[1]Feuil1!$D$11:$E$1333,2,FALSE)</f>
        <v>2016-001-000044</v>
      </c>
      <c r="G405" s="3" t="s">
        <v>2509</v>
      </c>
      <c r="H405" s="3" t="str">
        <f>VLOOKUP(C405,[2]Initial!$B$10:$D$2189,3,FALSE)&amp;", 26470 LA MOTTE CHALANCON"</f>
        <v>20  CALADE D'ANTAN, 26470 LA MOTTE CHALANCON</v>
      </c>
      <c r="I405" s="3" t="s">
        <v>2510</v>
      </c>
      <c r="J405" s="3" t="s">
        <v>2511</v>
      </c>
      <c r="K405" s="3">
        <v>2008</v>
      </c>
      <c r="L405" s="3"/>
      <c r="M405" s="3"/>
      <c r="N405" s="3"/>
      <c r="O405" s="3"/>
      <c r="P405" s="3"/>
      <c r="Q405" s="3"/>
      <c r="R405" s="3">
        <v>2140</v>
      </c>
      <c r="S405" s="3" t="str">
        <f>VLOOKUP('carnet metrologique'!B405,[2]Initial!$B$10:$D$2189,3,FALSE)</f>
        <v>INT</v>
      </c>
      <c r="T405" s="3"/>
      <c r="U405" s="3">
        <f>VLOOKUP(B405,[2]Initial!$B$10:$E$2189,4,FALSE)</f>
        <v>31</v>
      </c>
      <c r="V405" s="1">
        <f>VLOOKUP(B405,[2]Initial!$B$10:$F$2189,5,FALSE)</f>
        <v>91</v>
      </c>
      <c r="Z405" s="1" t="str">
        <f>VLOOKUP(F405,[1]Feuil1!$P$13:$R$1333,3,FALSE)</f>
        <v>13 rue des Vaussourds, 92500 RUEIL-MALMAISON</v>
      </c>
    </row>
    <row r="406" spans="1:26" x14ac:dyDescent="0.25">
      <c r="A406" s="1" t="s">
        <v>2298</v>
      </c>
      <c r="B406" s="2" t="s">
        <v>2512</v>
      </c>
      <c r="C406" s="2" t="s">
        <v>2513</v>
      </c>
      <c r="D406" s="3" t="s">
        <v>2514</v>
      </c>
      <c r="E406" s="3" t="s">
        <v>2515</v>
      </c>
      <c r="F406" s="3" t="str">
        <f>VLOOKUP(D406,[1]Feuil1!$D$11:$E$1333,2,FALSE)</f>
        <v>2016-001-000042</v>
      </c>
      <c r="G406" s="3" t="s">
        <v>2516</v>
      </c>
      <c r="H406" s="3" t="str">
        <f>VLOOKUP(C406,[2]Initial!$B$10:$D$2189,3,FALSE)&amp;", 26470 LA MOTTE CHALANCON"</f>
        <v xml:space="preserve">  Vers Roche St antoine, 26470 LA MOTTE CHALANCON</v>
      </c>
      <c r="I406" s="3" t="s">
        <v>2465</v>
      </c>
      <c r="J406" s="3" t="s">
        <v>2517</v>
      </c>
      <c r="K406" s="3">
        <v>1997</v>
      </c>
      <c r="L406" s="3"/>
      <c r="M406" s="3"/>
      <c r="N406" s="3"/>
      <c r="O406" s="3"/>
      <c r="P406" s="3"/>
      <c r="Q406" s="3"/>
      <c r="R406" s="3">
        <v>2160</v>
      </c>
      <c r="S406" s="3" t="str">
        <f>VLOOKUP('carnet metrologique'!B406,[2]Initial!$B$10:$D$2189,3,FALSE)</f>
        <v>EXT</v>
      </c>
      <c r="T406" s="3"/>
      <c r="U406" s="3">
        <f>VLOOKUP(B406,[2]Initial!$B$10:$E$2189,4,FALSE)</f>
        <v>1</v>
      </c>
      <c r="V406" s="1">
        <f>VLOOKUP(B406,[2]Initial!$B$10:$F$2189,5,FALSE)</f>
        <v>528</v>
      </c>
      <c r="Z406" s="1" t="str">
        <f>VLOOKUP(F406,[1]Feuil1!$P$13:$R$1333,3,FALSE)</f>
        <v>48 RUE DE LA LIBERATION, 95440 ECOUEN</v>
      </c>
    </row>
    <row r="407" spans="1:26" x14ac:dyDescent="0.25">
      <c r="A407" s="1" t="s">
        <v>2298</v>
      </c>
      <c r="B407" s="2" t="s">
        <v>2518</v>
      </c>
      <c r="C407" s="2" t="s">
        <v>2519</v>
      </c>
      <c r="D407" s="3" t="s">
        <v>2520</v>
      </c>
      <c r="E407" s="3" t="s">
        <v>2521</v>
      </c>
      <c r="F407" s="3" t="str">
        <f>VLOOKUP(D407,[1]Feuil1!$D$11:$E$1333,2,FALSE)</f>
        <v>2016-001-000004</v>
      </c>
      <c r="G407" s="3" t="s">
        <v>2522</v>
      </c>
      <c r="H407" s="3" t="str">
        <f>VLOOKUP(C407,[2]Initial!$B$10:$D$2189,3,FALSE)&amp;", 26470 LA MOTTE CHALANCON"</f>
        <v>1  Place du Pont, 26470 LA MOTTE CHALANCON</v>
      </c>
      <c r="I407" s="3" t="s">
        <v>2523</v>
      </c>
      <c r="J407" s="3" t="s">
        <v>2524</v>
      </c>
      <c r="K407" s="3">
        <v>2000</v>
      </c>
      <c r="L407" s="3"/>
      <c r="M407" s="3"/>
      <c r="N407" s="3"/>
      <c r="O407" s="3"/>
      <c r="P407" s="3"/>
      <c r="Q407" s="3"/>
      <c r="R407" s="3">
        <v>2170</v>
      </c>
      <c r="S407" s="3" t="str">
        <f>VLOOKUP('carnet metrologique'!B407,[2]Initial!$B$10:$D$2189,3,FALSE)</f>
        <v>EXT</v>
      </c>
      <c r="T407" s="3"/>
      <c r="U407" s="3">
        <f>VLOOKUP(B407,[2]Initial!$B$10:$E$2189,4,FALSE)</f>
        <v>57</v>
      </c>
      <c r="V407" s="1">
        <f>VLOOKUP(B407,[2]Initial!$B$10:$F$2189,5,FALSE)</f>
        <v>1549</v>
      </c>
      <c r="Z407" s="1" t="str">
        <f>VLOOKUP(F407,[1]Feuil1!$P$13:$R$1333,3,FALSE)</f>
        <v>Le Bourg-00162, 26470 LA MOTTE  CHALANCON</v>
      </c>
    </row>
    <row r="408" spans="1:26" x14ac:dyDescent="0.25">
      <c r="A408" s="1" t="s">
        <v>2298</v>
      </c>
      <c r="B408" s="2" t="s">
        <v>2525</v>
      </c>
      <c r="C408" s="2" t="s">
        <v>2526</v>
      </c>
      <c r="D408" s="3" t="s">
        <v>2527</v>
      </c>
      <c r="E408" s="3" t="s">
        <v>2528</v>
      </c>
      <c r="F408" s="3" t="str">
        <f>VLOOKUP(D408,[1]Feuil1!$D$11:$E$1333,2,FALSE)</f>
        <v>2016-001-000034</v>
      </c>
      <c r="G408" s="3" t="s">
        <v>2529</v>
      </c>
      <c r="H408" s="3" t="str">
        <f>VLOOKUP(C408,[2]Initial!$B$10:$D$2189,3,FALSE)&amp;", 26470 LA MOTTE CHALANCON"</f>
        <v>13  Les Trixhes, 26470 LA MOTTE CHALANCON</v>
      </c>
      <c r="I408" s="3" t="s">
        <v>2530</v>
      </c>
      <c r="J408" s="3" t="s">
        <v>2531</v>
      </c>
      <c r="K408" s="3">
        <v>1988</v>
      </c>
      <c r="L408" s="3"/>
      <c r="M408" s="3"/>
      <c r="N408" s="3"/>
      <c r="O408" s="3"/>
      <c r="P408" s="3"/>
      <c r="Q408" s="3"/>
      <c r="R408" s="3">
        <v>2180</v>
      </c>
      <c r="S408" s="3" t="str">
        <f>VLOOKUP('carnet metrologique'!B408,[2]Initial!$B$10:$D$2189,3,FALSE)</f>
        <v>INT</v>
      </c>
      <c r="T408" s="3"/>
      <c r="U408" s="3">
        <f>VLOOKUP(B408,[2]Initial!$B$10:$E$2189,4,FALSE)</f>
        <v>115</v>
      </c>
      <c r="V408" s="1">
        <f>VLOOKUP(B408,[2]Initial!$B$10:$F$2189,5,FALSE)</f>
        <v>2112</v>
      </c>
      <c r="Z408" s="1" t="str">
        <f>VLOOKUP(F408,[1]Feuil1!$P$13:$R$1333,3,FALSE)</f>
        <v>Le Palis, 26470 LA MOTTE  CHALANCON</v>
      </c>
    </row>
    <row r="409" spans="1:26" x14ac:dyDescent="0.25">
      <c r="A409" s="1" t="s">
        <v>2298</v>
      </c>
      <c r="B409" s="2" t="s">
        <v>2532</v>
      </c>
      <c r="C409" s="2" t="s">
        <v>2533</v>
      </c>
      <c r="D409" s="3" t="s">
        <v>2534</v>
      </c>
      <c r="E409" s="3" t="s">
        <v>2535</v>
      </c>
      <c r="F409" s="3" t="str">
        <f>VLOOKUP(D409,[1]Feuil1!$D$11:$E$1333,2,FALSE)</f>
        <v>2016-002-000198</v>
      </c>
      <c r="G409" s="3" t="s">
        <v>2536</v>
      </c>
      <c r="H409" s="3" t="str">
        <f>VLOOKUP(C409,[2]Initial!$B$10:$D$2189,3,FALSE)&amp;", 26470 LA MOTTE CHALANCON"</f>
        <v xml:space="preserve">  Le Bourg, 26470 LA MOTTE CHALANCON</v>
      </c>
      <c r="I409" s="3" t="s">
        <v>191</v>
      </c>
      <c r="J409" s="3" t="s">
        <v>2537</v>
      </c>
      <c r="K409" s="3">
        <v>2012</v>
      </c>
      <c r="L409" s="3"/>
      <c r="M409" s="3"/>
      <c r="N409" s="3"/>
      <c r="O409" s="3"/>
      <c r="P409" s="3"/>
      <c r="Q409" s="3"/>
      <c r="R409" s="3">
        <v>2230</v>
      </c>
      <c r="S409" s="3"/>
      <c r="T409" s="3"/>
      <c r="U409" s="3">
        <f>VLOOKUP(B409,[2]Initial!$B$10:$E$2189,4,FALSE)</f>
        <v>95</v>
      </c>
      <c r="V409" s="1">
        <f>VLOOKUP(B409,[2]Initial!$B$10:$F$2189,5,FALSE)</f>
        <v>0</v>
      </c>
      <c r="Z409" s="1" t="str">
        <f>VLOOKUP(F409,[1]Feuil1!$P$13:$R$1333,3,FALSE)</f>
        <v>Le Bourg, 26470 LA MOTTE CHALANCON</v>
      </c>
    </row>
    <row r="410" spans="1:26" x14ac:dyDescent="0.25">
      <c r="A410" s="1" t="s">
        <v>2298</v>
      </c>
      <c r="B410" s="2" t="s">
        <v>2538</v>
      </c>
      <c r="C410" s="2" t="s">
        <v>2539</v>
      </c>
      <c r="D410" s="3" t="s">
        <v>2540</v>
      </c>
      <c r="E410" s="3" t="s">
        <v>2541</v>
      </c>
      <c r="F410" s="3" t="str">
        <f>VLOOKUP(D410,[1]Feuil1!$D$11:$E$1333,2,FALSE)</f>
        <v>2016-001-000050</v>
      </c>
      <c r="G410" s="3" t="s">
        <v>2542</v>
      </c>
      <c r="H410" s="3" t="str">
        <f>VLOOKUP(C410,[2]Initial!$B$10:$D$2189,3,FALSE)&amp;", 26470 LA MOTTE CHALANCON"</f>
        <v>14  chemin de la Bastille, 26470 LA MOTTE CHALANCON</v>
      </c>
      <c r="I410" s="3" t="s">
        <v>2543</v>
      </c>
      <c r="J410" s="3" t="s">
        <v>2544</v>
      </c>
      <c r="K410" s="3">
        <v>1998</v>
      </c>
      <c r="L410" s="3"/>
      <c r="M410" s="3"/>
      <c r="N410" s="3"/>
      <c r="O410" s="3"/>
      <c r="P410" s="3"/>
      <c r="Q410" s="3"/>
      <c r="R410" s="3">
        <v>2250</v>
      </c>
      <c r="S410" s="3" t="str">
        <f>VLOOKUP('carnet metrologique'!B410,[2]Initial!$B$10:$D$2189,3,FALSE)</f>
        <v>INT</v>
      </c>
      <c r="T410" s="3"/>
      <c r="U410" s="3">
        <f>VLOOKUP(B410,[2]Initial!$B$10:$E$2189,4,FALSE)</f>
        <v>24</v>
      </c>
      <c r="V410" s="1">
        <f>VLOOKUP(B410,[2]Initial!$B$10:$F$2189,5,FALSE)</f>
        <v>801</v>
      </c>
      <c r="Z410" s="1" t="str">
        <f>VLOOKUP(F410,[1]Feuil1!$P$13:$R$1333,3,FALSE)</f>
        <v>HOLMEHOJEN 44 GUNDSOMAGLE 4000, 99999 ROSKILDE</v>
      </c>
    </row>
    <row r="411" spans="1:26" x14ac:dyDescent="0.25">
      <c r="A411" s="1" t="s">
        <v>2298</v>
      </c>
      <c r="B411" s="2" t="s">
        <v>2545</v>
      </c>
      <c r="C411" s="2" t="s">
        <v>2546</v>
      </c>
      <c r="D411" s="3" t="s">
        <v>2547</v>
      </c>
      <c r="E411" s="3" t="s">
        <v>2548</v>
      </c>
      <c r="F411" s="3" t="str">
        <f>VLOOKUP(D411,[1]Feuil1!$D$11:$E$1333,2,FALSE)</f>
        <v>2016-001-000045</v>
      </c>
      <c r="G411" s="3" t="s">
        <v>2549</v>
      </c>
      <c r="H411" s="3" t="str">
        <f>VLOOKUP(C411,[2]Initial!$B$10:$D$2189,3,FALSE)&amp;", 26470 LA MOTTE CHALANCON"</f>
        <v xml:space="preserve">  Grand rue, 26470 LA MOTTE CHALANCON</v>
      </c>
      <c r="I411" s="3" t="s">
        <v>635</v>
      </c>
      <c r="J411" s="3" t="s">
        <v>2550</v>
      </c>
      <c r="K411" s="3">
        <v>1994</v>
      </c>
      <c r="L411" s="3"/>
      <c r="M411" s="3"/>
      <c r="N411" s="3"/>
      <c r="O411" s="3"/>
      <c r="P411" s="3"/>
      <c r="Q411" s="3"/>
      <c r="R411" s="3">
        <v>2310</v>
      </c>
      <c r="S411" s="3"/>
      <c r="T411" s="3"/>
      <c r="U411" s="3">
        <f>VLOOKUP(B411,[2]Initial!$B$10:$E$2189,4,FALSE)</f>
        <v>494</v>
      </c>
      <c r="V411" s="1">
        <f>VLOOKUP(B411,[2]Initial!$B$10:$F$2189,5,FALSE)</f>
        <v>0</v>
      </c>
      <c r="Z411" s="1" t="str">
        <f>VLOOKUP(F411,[1]Feuil1!$P$13:$R$1333,3,FALSE)</f>
        <v>283 rue de la coline, 83140 SIX FOURS LES PLAGES</v>
      </c>
    </row>
    <row r="412" spans="1:26" x14ac:dyDescent="0.25">
      <c r="A412" s="1" t="s">
        <v>2298</v>
      </c>
      <c r="B412" s="2" t="s">
        <v>2551</v>
      </c>
      <c r="C412" s="2" t="s">
        <v>2552</v>
      </c>
      <c r="D412" s="3" t="s">
        <v>2553</v>
      </c>
      <c r="E412" s="3" t="s">
        <v>2554</v>
      </c>
      <c r="F412" s="3" t="str">
        <f>VLOOKUP(D412,[1]Feuil1!$D$11:$E$1333,2,FALSE)</f>
        <v>2016-001-000006</v>
      </c>
      <c r="G412" s="3" t="s">
        <v>2555</v>
      </c>
      <c r="H412" s="3" t="str">
        <f>VLOOKUP(C412,[2]Initial!$B$10:$D$2189,3,FALSE)&amp;", 26470 LA MOTTE CHALANCON"</f>
        <v>560  Grand Rue, 26470 LA MOTTE CHALANCON</v>
      </c>
      <c r="I412" s="3" t="s">
        <v>2556</v>
      </c>
      <c r="J412" s="3" t="s">
        <v>2557</v>
      </c>
      <c r="K412" s="3">
        <v>1994</v>
      </c>
      <c r="L412" s="3"/>
      <c r="M412" s="3"/>
      <c r="N412" s="3"/>
      <c r="O412" s="3"/>
      <c r="P412" s="3"/>
      <c r="Q412" s="3"/>
      <c r="R412" s="3">
        <v>2320</v>
      </c>
      <c r="S412" s="3"/>
      <c r="T412" s="3"/>
      <c r="U412" s="3">
        <f>VLOOKUP(B412,[2]Initial!$B$10:$E$2189,4,FALSE)</f>
        <v>602</v>
      </c>
      <c r="V412" s="1">
        <f>VLOOKUP(B412,[2]Initial!$B$10:$F$2189,5,FALSE)</f>
        <v>0</v>
      </c>
      <c r="Z412" s="1" t="str">
        <f>VLOOKUP(F412,[1]Feuil1!$P$13:$R$1333,3,FALSE)</f>
        <v>3716 Corniche Escartefigue, 83000 TOULON</v>
      </c>
    </row>
    <row r="413" spans="1:26" x14ac:dyDescent="0.25">
      <c r="A413" s="1" t="s">
        <v>2298</v>
      </c>
      <c r="B413" s="2" t="s">
        <v>2558</v>
      </c>
      <c r="C413" s="2" t="s">
        <v>2559</v>
      </c>
      <c r="D413" s="3" t="s">
        <v>2560</v>
      </c>
      <c r="E413" s="3" t="s">
        <v>2561</v>
      </c>
      <c r="F413" s="3" t="str">
        <f>VLOOKUP(D413,[1]Feuil1!$D$11:$E$1333,2,FALSE)</f>
        <v>2016-001-000028</v>
      </c>
      <c r="G413" s="3" t="s">
        <v>2562</v>
      </c>
      <c r="H413" s="3" t="str">
        <f>VLOOKUP(C413,[2]Initial!$B$10:$D$2189,3,FALSE)&amp;", 26470 LA MOTTE CHALANCON"</f>
        <v xml:space="preserve">  , 26470 LA MOTTE CHALANCON</v>
      </c>
      <c r="I413" s="3" t="s">
        <v>28</v>
      </c>
      <c r="J413" s="3" t="s">
        <v>2563</v>
      </c>
      <c r="K413" s="3">
        <v>1996</v>
      </c>
      <c r="L413" s="3"/>
      <c r="M413" s="3"/>
      <c r="N413" s="3"/>
      <c r="O413" s="3"/>
      <c r="P413" s="3"/>
      <c r="Q413" s="3"/>
      <c r="R413" s="3">
        <v>2380</v>
      </c>
      <c r="S413" s="3"/>
      <c r="T413" s="3"/>
      <c r="U413" s="3">
        <f>VLOOKUP(B413,[2]Initial!$B$10:$E$2189,4,FALSE)</f>
        <v>444</v>
      </c>
      <c r="V413" s="1">
        <f>VLOOKUP(B413,[2]Initial!$B$10:$F$2189,5,FALSE)</f>
        <v>0</v>
      </c>
      <c r="Z413" s="1" t="str">
        <f>VLOOKUP(F413,[1]Feuil1!$P$13:$R$1333,3,FALSE)</f>
        <v>25 RUE RANSFORT BELGIQUE, 1080 BRUXELLE</v>
      </c>
    </row>
    <row r="414" spans="1:26" x14ac:dyDescent="0.25">
      <c r="A414" s="1" t="s">
        <v>2298</v>
      </c>
      <c r="B414" s="2" t="s">
        <v>2564</v>
      </c>
      <c r="C414" s="2" t="s">
        <v>2565</v>
      </c>
      <c r="D414" s="3" t="s">
        <v>2566</v>
      </c>
      <c r="E414" s="3" t="s">
        <v>2567</v>
      </c>
      <c r="F414" s="3" t="str">
        <f>VLOOKUP(D414,[1]Feuil1!$D$11:$E$1333,2,FALSE)</f>
        <v>2016-001-000048</v>
      </c>
      <c r="G414" s="3" t="s">
        <v>2568</v>
      </c>
      <c r="H414" s="3" t="str">
        <f>VLOOKUP(C414,[2]Initial!$B$10:$D$2189,3,FALSE)&amp;", 26470 LA MOTTE CHALANCON"</f>
        <v xml:space="preserve">  Route de Provence, 26470 LA MOTTE CHALANCON</v>
      </c>
      <c r="I414" s="3" t="s">
        <v>2569</v>
      </c>
      <c r="J414" s="3">
        <v>78925404</v>
      </c>
      <c r="K414" s="3"/>
      <c r="L414" s="3"/>
      <c r="M414" s="3"/>
      <c r="N414" s="3"/>
      <c r="O414" s="3"/>
      <c r="P414" s="3"/>
      <c r="Q414" s="3"/>
      <c r="R414" s="3">
        <v>2440</v>
      </c>
      <c r="S414" s="3" t="str">
        <f>VLOOKUP('carnet metrologique'!B414,[2]Initial!$B$10:$D$2189,3,FALSE)</f>
        <v>A COTE LACOUR</v>
      </c>
      <c r="T414" s="3"/>
      <c r="U414" s="3">
        <f>VLOOKUP(B414,[2]Initial!$B$10:$E$2189,4,FALSE)</f>
        <v>30</v>
      </c>
      <c r="V414" s="1">
        <f>VLOOKUP(B414,[2]Initial!$B$10:$F$2189,5,FALSE)</f>
        <v>469</v>
      </c>
      <c r="Z414" s="1" t="str">
        <f>VLOOKUP(F414,[1]Feuil1!$P$13:$R$1333,3,FALSE)</f>
        <v>Route de Provence TULETTE, 26790 ST PAUL  3 CHATEAUX</v>
      </c>
    </row>
    <row r="415" spans="1:26" x14ac:dyDescent="0.25">
      <c r="A415" s="1" t="s">
        <v>2298</v>
      </c>
      <c r="B415" s="2" t="s">
        <v>2570</v>
      </c>
      <c r="C415" s="2" t="s">
        <v>2571</v>
      </c>
      <c r="D415" s="3" t="s">
        <v>2572</v>
      </c>
      <c r="E415" s="3" t="s">
        <v>2573</v>
      </c>
      <c r="F415" s="3" t="str">
        <f>VLOOKUP(D415,[1]Feuil1!$D$11:$E$1333,2,FALSE)</f>
        <v>2016-001-000041</v>
      </c>
      <c r="G415" s="3" t="s">
        <v>2574</v>
      </c>
      <c r="H415" s="3" t="str">
        <f>VLOOKUP(C415,[2]Initial!$B$10:$D$2189,3,FALSE)&amp;", 26470 LA MOTTE CHALANCON"</f>
        <v xml:space="preserve">  La Génine, 26470 LA MOTTE CHALANCON</v>
      </c>
      <c r="I415" s="3" t="s">
        <v>696</v>
      </c>
      <c r="J415" s="3" t="s">
        <v>2575</v>
      </c>
      <c r="K415" s="3">
        <v>1996</v>
      </c>
      <c r="L415" s="3"/>
      <c r="M415" s="3"/>
      <c r="N415" s="3"/>
      <c r="O415" s="3"/>
      <c r="P415" s="3"/>
      <c r="Q415" s="3"/>
      <c r="R415" s="3">
        <v>2470</v>
      </c>
      <c r="S415" s="3"/>
      <c r="T415" s="3"/>
      <c r="U415" s="3">
        <f>VLOOKUP(B415,[2]Initial!$B$10:$E$2189,4,FALSE)</f>
        <v>544</v>
      </c>
      <c r="V415" s="1">
        <f>VLOOKUP(B415,[2]Initial!$B$10:$F$2189,5,FALSE)</f>
        <v>0</v>
      </c>
      <c r="Z415" s="1" t="str">
        <f>VLOOKUP(F415,[1]Feuil1!$P$13:$R$1333,3,FALSE)</f>
        <v>534 DOMAINE DE LA SALLE, 13320 BOUC BEL AIR</v>
      </c>
    </row>
    <row r="416" spans="1:26" x14ac:dyDescent="0.25">
      <c r="A416" s="1" t="s">
        <v>2298</v>
      </c>
      <c r="B416" s="2" t="s">
        <v>2576</v>
      </c>
      <c r="C416" s="2" t="s">
        <v>2577</v>
      </c>
      <c r="D416" s="3" t="s">
        <v>2578</v>
      </c>
      <c r="E416" s="3" t="s">
        <v>2579</v>
      </c>
      <c r="F416" s="3" t="str">
        <f>VLOOKUP(D416,[1]Feuil1!$D$11:$E$1333,2,FALSE)</f>
        <v>2016-001-000029</v>
      </c>
      <c r="G416" s="3" t="s">
        <v>2580</v>
      </c>
      <c r="H416" s="3" t="str">
        <f>VLOOKUP(C416,[2]Initial!$B$10:$D$2189,3,FALSE)&amp;", 26470 LA MOTTE CHALANCON"</f>
        <v xml:space="preserve">  La pépinière, 26470 LA MOTTE CHALANCON</v>
      </c>
      <c r="I416" s="3" t="s">
        <v>2581</v>
      </c>
      <c r="J416" s="3" t="s">
        <v>2582</v>
      </c>
      <c r="K416" s="3">
        <v>2013</v>
      </c>
      <c r="L416" s="3"/>
      <c r="M416" s="3"/>
      <c r="N416" s="3"/>
      <c r="O416" s="3"/>
      <c r="P416" s="3"/>
      <c r="Q416" s="3"/>
      <c r="R416" s="3">
        <v>2520</v>
      </c>
      <c r="S416" s="3" t="str">
        <f>VLOOKUP('carnet metrologique'!B416,[2]Initial!$B$10:$D$2189,3,FALSE)</f>
        <v>EXT COIN MAISON</v>
      </c>
      <c r="T416" s="3"/>
      <c r="U416" s="3">
        <f>VLOOKUP(B416,[2]Initial!$B$10:$E$2189,4,FALSE)</f>
        <v>30</v>
      </c>
      <c r="V416" s="1">
        <f>VLOOKUP(B416,[2]Initial!$B$10:$F$2189,5,FALSE)</f>
        <v>30</v>
      </c>
      <c r="Z416" s="1" t="str">
        <f>VLOOKUP(F416,[1]Feuil1!$P$13:$R$1333,3,FALSE)</f>
        <v>La Pépinière-, 26470 LA MOTTE  CHALANCON</v>
      </c>
    </row>
    <row r="417" spans="1:26" x14ac:dyDescent="0.25">
      <c r="A417" s="1" t="s">
        <v>2298</v>
      </c>
      <c r="B417" s="2" t="s">
        <v>2583</v>
      </c>
      <c r="C417" s="2" t="s">
        <v>2584</v>
      </c>
      <c r="D417" s="3" t="s">
        <v>2585</v>
      </c>
      <c r="E417" s="3" t="s">
        <v>2586</v>
      </c>
      <c r="F417" s="3" t="str">
        <f>VLOOKUP(D417,[1]Feuil1!$D$11:$E$1333,2,FALSE)</f>
        <v>2016-001-000031</v>
      </c>
      <c r="G417" s="3" t="s">
        <v>2587</v>
      </c>
      <c r="H417" s="3" t="str">
        <f>VLOOKUP(C417,[2]Initial!$B$10:$D$2189,3,FALSE)&amp;", 26470 LA MOTTE CHALANCON"</f>
        <v xml:space="preserve">  Grand rue, 26470 LA MOTTE CHALANCON</v>
      </c>
      <c r="I417" s="3" t="s">
        <v>635</v>
      </c>
      <c r="J417" s="3" t="s">
        <v>2588</v>
      </c>
      <c r="K417" s="3">
        <v>1993</v>
      </c>
      <c r="L417" s="3"/>
      <c r="M417" s="3"/>
      <c r="N417" s="3"/>
      <c r="O417" s="3"/>
      <c r="P417" s="3"/>
      <c r="Q417" s="3"/>
      <c r="R417" s="3">
        <v>2610</v>
      </c>
      <c r="S417" s="3" t="str">
        <f>VLOOKUP('carnet metrologique'!B417,[2]Initial!$B$10:$D$2189,3,FALSE)</f>
        <v>INT</v>
      </c>
      <c r="T417" s="3"/>
      <c r="U417" s="3">
        <f>VLOOKUP(B417,[2]Initial!$B$10:$E$2189,4,FALSE)</f>
        <v>46</v>
      </c>
      <c r="V417" s="1">
        <f>VLOOKUP(B417,[2]Initial!$B$10:$F$2189,5,FALSE)</f>
        <v>1077</v>
      </c>
      <c r="Z417" s="1" t="str">
        <f>VLOOKUP(F417,[1]Feuil1!$P$13:$R$1333,3,FALSE)</f>
        <v>72 RUE DES GRANDS FORTS, 26110 NYONS</v>
      </c>
    </row>
    <row r="418" spans="1:26" x14ac:dyDescent="0.25">
      <c r="A418" s="1" t="s">
        <v>2298</v>
      </c>
      <c r="B418" s="2" t="s">
        <v>2589</v>
      </c>
      <c r="C418" s="2" t="s">
        <v>2590</v>
      </c>
      <c r="D418" s="3" t="s">
        <v>2591</v>
      </c>
      <c r="E418" s="3" t="s">
        <v>2592</v>
      </c>
      <c r="F418" s="3" t="str">
        <f>VLOOKUP(D418,[1]Feuil1!$D$11:$E$1333,2,FALSE)</f>
        <v>2016-001-000049</v>
      </c>
      <c r="G418" s="3" t="s">
        <v>2593</v>
      </c>
      <c r="H418" s="3" t="str">
        <f>VLOOKUP(C418,[2]Initial!$B$10:$D$2189,3,FALSE)&amp;", 26470 LA MOTTE CHALANCON"</f>
        <v xml:space="preserve">  La Génine, 26470 LA MOTTE CHALANCON</v>
      </c>
      <c r="I418" s="3" t="s">
        <v>696</v>
      </c>
      <c r="J418" s="3" t="s">
        <v>2594</v>
      </c>
      <c r="K418" s="3">
        <v>1996</v>
      </c>
      <c r="L418" s="3"/>
      <c r="M418" s="3"/>
      <c r="N418" s="3"/>
      <c r="O418" s="3"/>
      <c r="P418" s="3"/>
      <c r="Q418" s="3"/>
      <c r="R418" s="3">
        <v>2640</v>
      </c>
      <c r="S418" s="3"/>
      <c r="T418" s="3"/>
      <c r="U418" s="3">
        <f>VLOOKUP(B418,[2]Initial!$B$10:$E$2189,4,FALSE)</f>
        <v>405</v>
      </c>
      <c r="V418" s="1">
        <f>VLOOKUP(B418,[2]Initial!$B$10:$F$2189,5,FALSE)</f>
        <v>0</v>
      </c>
      <c r="Z418" s="1" t="str">
        <f>VLOOKUP(F418,[1]Feuil1!$P$13:$R$1333,3,FALSE)</f>
        <v>La Genine, 26470 LA MOTTE CHALANCON</v>
      </c>
    </row>
    <row r="419" spans="1:26" x14ac:dyDescent="0.25">
      <c r="A419" s="1" t="s">
        <v>2298</v>
      </c>
      <c r="B419" s="2" t="s">
        <v>2595</v>
      </c>
      <c r="C419" s="2" t="s">
        <v>2596</v>
      </c>
      <c r="D419" s="3" t="s">
        <v>2597</v>
      </c>
      <c r="E419" s="3" t="s">
        <v>2598</v>
      </c>
      <c r="F419" s="3" t="str">
        <f>VLOOKUP(D419,[1]Feuil1!$D$11:$E$1333,2,FALSE)</f>
        <v>2016-001-000064</v>
      </c>
      <c r="G419" s="3" t="s">
        <v>2599</v>
      </c>
      <c r="H419" s="3" t="str">
        <f>VLOOKUP(C419,[2]Initial!$B$10:$D$2189,3,FALSE)&amp;", 26470 LA MOTTE CHALANCON"</f>
        <v xml:space="preserve">  La Costa, 26470 LA MOTTE CHALANCON</v>
      </c>
      <c r="I419" s="3" t="s">
        <v>668</v>
      </c>
      <c r="J419" s="3" t="s">
        <v>2600</v>
      </c>
      <c r="K419" s="3">
        <v>1997</v>
      </c>
      <c r="L419" s="3"/>
      <c r="M419" s="3"/>
      <c r="N419" s="3"/>
      <c r="O419" s="3"/>
      <c r="P419" s="3"/>
      <c r="Q419" s="3"/>
      <c r="R419" s="3">
        <v>2720</v>
      </c>
      <c r="S419" s="3"/>
      <c r="T419" s="3"/>
      <c r="U419" s="3">
        <f>VLOOKUP(B419,[2]Initial!$B$10:$E$2189,4,FALSE)</f>
        <v>1167</v>
      </c>
      <c r="V419" s="1">
        <f>VLOOKUP(B419,[2]Initial!$B$10:$F$2189,5,FALSE)</f>
        <v>0</v>
      </c>
      <c r="Z419" s="1" t="str">
        <f>VLOOKUP(F419,[1]Feuil1!$P$13:$R$1333,3,FALSE)</f>
        <v>Grand Rue, 26470 LA MOTTE  CHALANCON</v>
      </c>
    </row>
    <row r="420" spans="1:26" x14ac:dyDescent="0.25">
      <c r="A420" s="1" t="s">
        <v>2298</v>
      </c>
      <c r="B420" s="2" t="s">
        <v>2601</v>
      </c>
      <c r="C420" s="2" t="s">
        <v>2602</v>
      </c>
      <c r="D420" s="3" t="s">
        <v>2603</v>
      </c>
      <c r="E420" s="3" t="s">
        <v>2604</v>
      </c>
      <c r="F420" s="3" t="str">
        <f>VLOOKUP(D420,[1]Feuil1!$D$11:$E$1333,2,FALSE)</f>
        <v>2016-001-000051</v>
      </c>
      <c r="G420" s="3" t="s">
        <v>2605</v>
      </c>
      <c r="H420" s="3" t="str">
        <f>VLOOKUP(C420,[2]Initial!$B$10:$D$2189,3,FALSE)&amp;", 26470 LA MOTTE CHALANCON"</f>
        <v xml:space="preserve">  Les Calades, 26470 LA MOTTE CHALANCON</v>
      </c>
      <c r="I420" s="3" t="s">
        <v>246</v>
      </c>
      <c r="J420" s="3" t="s">
        <v>2606</v>
      </c>
      <c r="K420" s="3">
        <v>2003</v>
      </c>
      <c r="L420" s="3"/>
      <c r="M420" s="3"/>
      <c r="N420" s="3"/>
      <c r="O420" s="3"/>
      <c r="P420" s="3"/>
      <c r="Q420" s="3"/>
      <c r="R420" s="3">
        <v>3010</v>
      </c>
      <c r="S420" s="3" t="str">
        <f>VLOOKUP('carnet metrologique'!B420,[2]Initial!$B$10:$D$2189,3,FALSE)</f>
        <v>INT</v>
      </c>
      <c r="T420" s="3"/>
      <c r="U420" s="3">
        <f>VLOOKUP(B420,[2]Initial!$B$10:$E$2189,4,FALSE)</f>
        <v>12</v>
      </c>
      <c r="V420" s="1">
        <f>VLOOKUP(B420,[2]Initial!$B$10:$F$2189,5,FALSE)</f>
        <v>336</v>
      </c>
      <c r="Z420" s="1" t="str">
        <f>VLOOKUP(F420,[1]Feuil1!$P$13:$R$1333,3,FALSE)</f>
        <v>5 RUE FONVIEILHE, 81000 ALBI</v>
      </c>
    </row>
    <row r="421" spans="1:26" x14ac:dyDescent="0.25">
      <c r="A421" s="1" t="s">
        <v>2298</v>
      </c>
      <c r="B421" s="2" t="s">
        <v>2607</v>
      </c>
      <c r="C421" s="2" t="s">
        <v>2608</v>
      </c>
      <c r="D421" s="3" t="s">
        <v>2609</v>
      </c>
      <c r="E421" s="3" t="s">
        <v>2610</v>
      </c>
      <c r="F421" s="3" t="str">
        <f>VLOOKUP(D421,[1]Feuil1!$D$11:$E$1333,2,FALSE)</f>
        <v>2016-001-000059</v>
      </c>
      <c r="G421" s="3" t="s">
        <v>2611</v>
      </c>
      <c r="H421" s="3" t="str">
        <f>VLOOKUP(C421,[2]Initial!$B$10:$D$2189,3,FALSE)&amp;", 26470 LA MOTTE CHALANCON"</f>
        <v xml:space="preserve">  , 26470 LA MOTTE CHALANCON</v>
      </c>
      <c r="I421" s="3" t="s">
        <v>28</v>
      </c>
      <c r="J421" s="3" t="s">
        <v>2612</v>
      </c>
      <c r="K421" s="3">
        <v>1997</v>
      </c>
      <c r="L421" s="3"/>
      <c r="M421" s="3"/>
      <c r="N421" s="3"/>
      <c r="O421" s="3"/>
      <c r="P421" s="3"/>
      <c r="Q421" s="3"/>
      <c r="R421" s="3">
        <v>3070</v>
      </c>
      <c r="S421" s="3"/>
      <c r="T421" s="3"/>
      <c r="U421" s="3">
        <f>VLOOKUP(B421,[2]Initial!$B$10:$E$2189,4,FALSE)</f>
        <v>379</v>
      </c>
      <c r="V421" s="1">
        <f>VLOOKUP(B421,[2]Initial!$B$10:$F$2189,5,FALSE)</f>
        <v>0</v>
      </c>
      <c r="Z421" s="1" t="str">
        <f>VLOOKUP(F421,[1]Feuil1!$P$13:$R$1333,3,FALSE)</f>
        <v>Colline du Glain n° 5, 1330 RIXENSART</v>
      </c>
    </row>
    <row r="422" spans="1:26" x14ac:dyDescent="0.25">
      <c r="A422" s="1" t="s">
        <v>2298</v>
      </c>
      <c r="B422" s="2" t="s">
        <v>2613</v>
      </c>
      <c r="C422" s="2" t="s">
        <v>2614</v>
      </c>
      <c r="D422" s="3" t="s">
        <v>2615</v>
      </c>
      <c r="E422" s="3" t="s">
        <v>2616</v>
      </c>
      <c r="F422" s="3" t="str">
        <f>VLOOKUP(D422,[1]Feuil1!$D$11:$E$1333,2,FALSE)</f>
        <v>2016-001-000054</v>
      </c>
      <c r="G422" s="3" t="s">
        <v>2617</v>
      </c>
      <c r="H422" s="3" t="str">
        <f>VLOOKUP(C422,[2]Initial!$B$10:$D$2189,3,FALSE)&amp;", 26470 LA MOTTE CHALANCON"</f>
        <v xml:space="preserve">  Place des Airess, 26470 LA MOTTE CHALANCON</v>
      </c>
      <c r="I422" s="3" t="s">
        <v>2618</v>
      </c>
      <c r="J422" s="3" t="s">
        <v>2619</v>
      </c>
      <c r="K422" s="3">
        <v>2001</v>
      </c>
      <c r="L422" s="3"/>
      <c r="M422" s="3"/>
      <c r="N422" s="3"/>
      <c r="O422" s="3"/>
      <c r="P422" s="3"/>
      <c r="Q422" s="3"/>
      <c r="R422" s="3">
        <v>3100</v>
      </c>
      <c r="S422" s="3" t="str">
        <f>VLOOKUP('carnet metrologique'!B422,[2]Initial!$B$10:$D$2189,3,FALSE)</f>
        <v>INT</v>
      </c>
      <c r="T422" s="3"/>
      <c r="U422" s="3">
        <f>VLOOKUP(B422,[2]Initial!$B$10:$E$2189,4,FALSE)</f>
        <v>12</v>
      </c>
      <c r="V422" s="1">
        <f>VLOOKUP(B422,[2]Initial!$B$10:$F$2189,5,FALSE)</f>
        <v>308</v>
      </c>
      <c r="Z422" s="1" t="str">
        <f>VLOOKUP(F422,[1]Feuil1!$P$13:$R$1333,3,FALSE)</f>
        <v>LOTISSEMENT LES COMBES, 26110 SAINT MAURICE SUR EYGUES</v>
      </c>
    </row>
    <row r="423" spans="1:26" x14ac:dyDescent="0.25">
      <c r="A423" s="1" t="s">
        <v>2298</v>
      </c>
      <c r="B423" s="2" t="s">
        <v>2620</v>
      </c>
      <c r="C423" s="2" t="s">
        <v>2621</v>
      </c>
      <c r="D423" s="3" t="s">
        <v>2622</v>
      </c>
      <c r="E423" s="3" t="s">
        <v>2623</v>
      </c>
      <c r="F423" s="3" t="str">
        <f>VLOOKUP(D423,[1]Feuil1!$D$11:$E$1333,2,FALSE)</f>
        <v>2016-001-000055</v>
      </c>
      <c r="G423" s="3" t="s">
        <v>2624</v>
      </c>
      <c r="H423" s="3" t="str">
        <f>VLOOKUP(C423,[2]Initial!$B$10:$D$2189,3,FALSE)&amp;", 26470 LA MOTTE CHALANCON"</f>
        <v xml:space="preserve">  , 26470 LA MOTTE CHALANCON</v>
      </c>
      <c r="I423" s="3" t="s">
        <v>28</v>
      </c>
      <c r="J423" s="3" t="s">
        <v>2625</v>
      </c>
      <c r="K423" s="3">
        <v>1991</v>
      </c>
      <c r="L423" s="3"/>
      <c r="M423" s="3"/>
      <c r="N423" s="3"/>
      <c r="O423" s="3"/>
      <c r="P423" s="3"/>
      <c r="Q423" s="3"/>
      <c r="R423" s="3">
        <v>3140</v>
      </c>
      <c r="S423" s="3"/>
      <c r="T423" s="3"/>
      <c r="U423" s="3">
        <f>VLOOKUP(B423,[2]Initial!$B$10:$E$2189,4,FALSE)</f>
        <v>1875</v>
      </c>
      <c r="V423" s="1">
        <f>VLOOKUP(B423,[2]Initial!$B$10:$F$2189,5,FALSE)</f>
        <v>0</v>
      </c>
      <c r="Z423" s="1" t="str">
        <f>VLOOKUP(F423,[1]Feuil1!$P$13:$R$1333,3,FALSE)</f>
        <v>Grande Rue, 26470 LA MOTTE CHALANCON</v>
      </c>
    </row>
    <row r="424" spans="1:26" x14ac:dyDescent="0.25">
      <c r="A424" s="1" t="s">
        <v>2298</v>
      </c>
      <c r="B424" s="2" t="s">
        <v>2626</v>
      </c>
      <c r="C424" s="2" t="s">
        <v>2627</v>
      </c>
      <c r="D424" s="3" t="s">
        <v>2628</v>
      </c>
      <c r="E424" s="3" t="s">
        <v>2629</v>
      </c>
      <c r="F424" s="3" t="str">
        <f>VLOOKUP(D424,[1]Feuil1!$D$11:$E$1333,2,FALSE)</f>
        <v>2016-001-000056</v>
      </c>
      <c r="G424" s="3" t="s">
        <v>2630</v>
      </c>
      <c r="H424" s="3" t="str">
        <f>VLOOKUP(C424,[2]Initial!$B$10:$D$2189,3,FALSE)&amp;", 26470 LA MOTTE CHALANCON"</f>
        <v xml:space="preserve">  Mazargues, 26470 LA MOTTE CHALANCON</v>
      </c>
      <c r="I424" s="3" t="s">
        <v>2631</v>
      </c>
      <c r="J424" s="3">
        <v>77391485</v>
      </c>
      <c r="K424" s="3"/>
      <c r="L424" s="3"/>
      <c r="M424" s="3"/>
      <c r="N424" s="3"/>
      <c r="O424" s="3"/>
      <c r="P424" s="3"/>
      <c r="Q424" s="3"/>
      <c r="R424" s="3">
        <v>3250</v>
      </c>
      <c r="S424" s="3"/>
      <c r="T424" s="3"/>
      <c r="U424" s="3">
        <f>VLOOKUP(B424,[2]Initial!$B$10:$E$2189,4,FALSE)</f>
        <v>2836</v>
      </c>
      <c r="V424" s="1">
        <f>VLOOKUP(B424,[2]Initial!$B$10:$F$2189,5,FALSE)</f>
        <v>0</v>
      </c>
      <c r="Z424" s="1" t="str">
        <f>VLOOKUP(F424,[1]Feuil1!$P$13:$R$1333,3,FALSE)</f>
        <v>23 rue Raoux Mazargues, 13009 MARSEILLE</v>
      </c>
    </row>
    <row r="425" spans="1:26" x14ac:dyDescent="0.25">
      <c r="A425" s="1" t="s">
        <v>2298</v>
      </c>
      <c r="B425" s="2" t="s">
        <v>2632</v>
      </c>
      <c r="C425" s="2" t="s">
        <v>2633</v>
      </c>
      <c r="D425" s="3" t="s">
        <v>2634</v>
      </c>
      <c r="E425" s="3" t="s">
        <v>2635</v>
      </c>
      <c r="F425" s="3" t="str">
        <f>VLOOKUP(D425,[1]Feuil1!$D$11:$E$1333,2,FALSE)</f>
        <v>2016-001-000040</v>
      </c>
      <c r="G425" s="3" t="s">
        <v>2636</v>
      </c>
      <c r="H425" s="3" t="str">
        <f>VLOOKUP(C425,[2]Initial!$B$10:$D$2189,3,FALSE)&amp;", 26470 LA MOTTE CHALANCON"</f>
        <v xml:space="preserve">  , 26470 LA MOTTE CHALANCON</v>
      </c>
      <c r="I425" s="3" t="s">
        <v>28</v>
      </c>
      <c r="J425" s="3" t="s">
        <v>2637</v>
      </c>
      <c r="K425" s="3">
        <v>1998</v>
      </c>
      <c r="L425" s="3"/>
      <c r="M425" s="3"/>
      <c r="N425" s="3"/>
      <c r="O425" s="3"/>
      <c r="P425" s="3"/>
      <c r="Q425" s="3"/>
      <c r="R425" s="3">
        <v>3300</v>
      </c>
      <c r="S425" s="3" t="str">
        <f>VLOOKUP('carnet metrologique'!B425,[2]Initial!$B$10:$D$2189,3,FALSE)</f>
        <v>INT</v>
      </c>
      <c r="T425" s="3"/>
      <c r="U425" s="3">
        <f>VLOOKUP(B425,[2]Initial!$B$10:$E$2189,4,FALSE)</f>
        <v>25</v>
      </c>
      <c r="V425" s="1">
        <f>VLOOKUP(B425,[2]Initial!$B$10:$F$2189,5,FALSE)</f>
        <v>451</v>
      </c>
      <c r="Z425" s="1" t="str">
        <f>VLOOKUP(F425,[1]Feuil1!$P$13:$R$1333,3,FALSE)</f>
        <v>Les calades, 26470 LA MOTTE  CHALANCON</v>
      </c>
    </row>
    <row r="426" spans="1:26" x14ac:dyDescent="0.25">
      <c r="A426" s="1" t="s">
        <v>2298</v>
      </c>
      <c r="B426" s="2" t="s">
        <v>2638</v>
      </c>
      <c r="C426" s="2" t="s">
        <v>2639</v>
      </c>
      <c r="D426" s="3" t="s">
        <v>2640</v>
      </c>
      <c r="E426" s="3" t="s">
        <v>2641</v>
      </c>
      <c r="F426" s="3" t="str">
        <f>VLOOKUP(D426,[1]Feuil1!$D$11:$E$1333,2,FALSE)</f>
        <v>2016-001-000014</v>
      </c>
      <c r="G426" s="3" t="s">
        <v>1649</v>
      </c>
      <c r="H426" s="3" t="str">
        <f>VLOOKUP(C426,[2]Initial!$B$10:$D$2189,3,FALSE)&amp;", 26470 LA MOTTE CHALANCON"</f>
        <v xml:space="preserve">  Place des Ecoles, 26470 LA MOTTE CHALANCON</v>
      </c>
      <c r="I426" s="3" t="s">
        <v>117</v>
      </c>
      <c r="J426" s="3" t="s">
        <v>2642</v>
      </c>
      <c r="K426" s="3">
        <v>2000</v>
      </c>
      <c r="L426" s="3"/>
      <c r="M426" s="3"/>
      <c r="N426" s="3"/>
      <c r="O426" s="3"/>
      <c r="P426" s="3"/>
      <c r="Q426" s="3"/>
      <c r="R426" s="3">
        <v>3310</v>
      </c>
      <c r="S426" s="3"/>
      <c r="T426" s="3"/>
      <c r="U426" s="3">
        <f>VLOOKUP(B426,[2]Initial!$B$10:$E$2189,4,FALSE)</f>
        <v>1812</v>
      </c>
      <c r="V426" s="1">
        <f>VLOOKUP(B426,[2]Initial!$B$10:$F$2189,5,FALSE)</f>
        <v>0</v>
      </c>
      <c r="Z426" s="1" t="str">
        <f>VLOOKUP(F426,[1]Feuil1!$P$13:$R$1333,3,FALSE)</f>
        <v>Presbytère Pro, 26470 LA MOTTE  CHALANCON</v>
      </c>
    </row>
    <row r="427" spans="1:26" x14ac:dyDescent="0.25">
      <c r="A427" s="1" t="s">
        <v>2298</v>
      </c>
      <c r="B427" s="2" t="s">
        <v>2643</v>
      </c>
      <c r="C427" s="2" t="s">
        <v>2644</v>
      </c>
      <c r="D427" s="3" t="s">
        <v>2645</v>
      </c>
      <c r="E427" s="3" t="s">
        <v>2646</v>
      </c>
      <c r="F427" s="3" t="str">
        <f>VLOOKUP(D427,[1]Feuil1!$D$11:$E$1333,2,FALSE)</f>
        <v>2016-001-000053</v>
      </c>
      <c r="G427" s="3" t="s">
        <v>2647</v>
      </c>
      <c r="H427" s="3" t="str">
        <f>VLOOKUP(C427,[2]Initial!$B$10:$D$2189,3,FALSE)&amp;", 26470 LA MOTTE CHALANCON"</f>
        <v xml:space="preserve">  , 26470 LA MOTTE CHALANCON</v>
      </c>
      <c r="I427" s="3" t="s">
        <v>28</v>
      </c>
      <c r="J427" s="3" t="s">
        <v>2648</v>
      </c>
      <c r="K427" s="3">
        <v>1997</v>
      </c>
      <c r="L427" s="3"/>
      <c r="M427" s="3"/>
      <c r="N427" s="3"/>
      <c r="O427" s="3"/>
      <c r="P427" s="3"/>
      <c r="Q427" s="3"/>
      <c r="R427" s="3">
        <v>3520</v>
      </c>
      <c r="S427" s="3" t="str">
        <f>VLOOKUP('carnet metrologique'!B427,[2]Initial!$B$10:$D$2189,3,FALSE)</f>
        <v>INT</v>
      </c>
      <c r="T427" s="3"/>
      <c r="U427" s="3">
        <f>VLOOKUP(B427,[2]Initial!$B$10:$E$2189,4,FALSE)</f>
        <v>9</v>
      </c>
      <c r="V427" s="1">
        <f>VLOOKUP(B427,[2]Initial!$B$10:$F$2189,5,FALSE)</f>
        <v>727</v>
      </c>
      <c r="Z427" s="1" t="str">
        <f>VLOOKUP(F427,[1]Feuil1!$P$13:$R$1333,3,FALSE)</f>
        <v>41 CHESTNUT ROAD SE27 9EZ ROYAUME UNI, 99999 LONDRES</v>
      </c>
    </row>
    <row r="428" spans="1:26" x14ac:dyDescent="0.25">
      <c r="A428" s="1" t="s">
        <v>2298</v>
      </c>
      <c r="B428" s="2" t="s">
        <v>2649</v>
      </c>
      <c r="C428" s="2" t="s">
        <v>2650</v>
      </c>
      <c r="D428" s="3" t="s">
        <v>2651</v>
      </c>
      <c r="E428" s="3" t="s">
        <v>2652</v>
      </c>
      <c r="F428" s="3" t="str">
        <f>VLOOKUP(D428,[1]Feuil1!$D$11:$E$1333,2,FALSE)</f>
        <v>2016-001-000060</v>
      </c>
      <c r="G428" s="3" t="s">
        <v>2653</v>
      </c>
      <c r="H428" s="3" t="str">
        <f>VLOOKUP(C428,[2]Initial!$B$10:$D$2189,3,FALSE)&amp;", 26470 LA MOTTE CHALANCON"</f>
        <v>13  grande rue, 26470 LA MOTTE CHALANCON</v>
      </c>
      <c r="I428" s="3" t="s">
        <v>2654</v>
      </c>
      <c r="J428" s="3">
        <v>253</v>
      </c>
      <c r="K428" s="3"/>
      <c r="L428" s="3"/>
      <c r="M428" s="3"/>
      <c r="N428" s="3"/>
      <c r="O428" s="3"/>
      <c r="P428" s="3"/>
      <c r="Q428" s="3"/>
      <c r="R428" s="3">
        <v>3530</v>
      </c>
      <c r="S428" s="3"/>
      <c r="T428" s="3"/>
      <c r="U428" s="3">
        <f>VLOOKUP(B428,[2]Initial!$B$10:$E$2189,4,FALSE)</f>
        <v>1189</v>
      </c>
      <c r="V428" s="1">
        <f>VLOOKUP(B428,[2]Initial!$B$10:$F$2189,5,FALSE)</f>
        <v>0</v>
      </c>
      <c r="Z428" s="1" t="str">
        <f>VLOOKUP(F428,[1]Feuil1!$P$13:$R$1333,3,FALSE)</f>
        <v>13 grande rue, 30000 NIMES</v>
      </c>
    </row>
    <row r="429" spans="1:26" x14ac:dyDescent="0.25">
      <c r="A429" s="1" t="s">
        <v>2298</v>
      </c>
      <c r="B429" s="2" t="s">
        <v>2655</v>
      </c>
      <c r="C429" s="2" t="s">
        <v>2656</v>
      </c>
      <c r="D429" s="3" t="s">
        <v>2657</v>
      </c>
      <c r="E429" s="3" t="s">
        <v>2658</v>
      </c>
      <c r="F429" s="3" t="str">
        <f>VLOOKUP(D429,[1]Feuil1!$D$11:$E$1333,2,FALSE)</f>
        <v>2016-001-000061</v>
      </c>
      <c r="G429" s="3" t="s">
        <v>2659</v>
      </c>
      <c r="H429" s="3" t="str">
        <f>VLOOKUP(C429,[2]Initial!$B$10:$D$2189,3,FALSE)&amp;", 26470 LA MOTTE CHALANCON"</f>
        <v xml:space="preserve">  ZAC du Pont des 2 eaux, 26470 LA MOTTE CHALANCON</v>
      </c>
      <c r="I429" s="3" t="s">
        <v>2660</v>
      </c>
      <c r="J429" s="3" t="s">
        <v>2661</v>
      </c>
      <c r="K429" s="3">
        <v>1975</v>
      </c>
      <c r="L429" s="3"/>
      <c r="M429" s="3"/>
      <c r="N429" s="3"/>
      <c r="O429" s="3"/>
      <c r="P429" s="3"/>
      <c r="Q429" s="3"/>
      <c r="R429" s="3">
        <v>3560</v>
      </c>
      <c r="S429" s="3" t="str">
        <f>VLOOKUP('carnet metrologique'!B429,[2]Initial!$B$10:$D$2189,3,FALSE)</f>
        <v>INT</v>
      </c>
      <c r="T429" s="3"/>
      <c r="U429" s="3">
        <f>VLOOKUP(B429,[2]Initial!$B$10:$E$2189,4,FALSE)</f>
        <v>12</v>
      </c>
      <c r="V429" s="1">
        <f>VLOOKUP(B429,[2]Initial!$B$10:$F$2189,5,FALSE)</f>
        <v>367</v>
      </c>
      <c r="Z429" s="1" t="str">
        <f>VLOOKUP(F429,[1]Feuil1!$P$13:$R$1333,3,FALSE)</f>
        <v>2 IMPASSE PAUL TURCY, 84140 MONTFAVET</v>
      </c>
    </row>
    <row r="430" spans="1:26" x14ac:dyDescent="0.25">
      <c r="A430" s="1" t="s">
        <v>2298</v>
      </c>
      <c r="B430" s="2" t="s">
        <v>2662</v>
      </c>
      <c r="C430" s="2" t="s">
        <v>2663</v>
      </c>
      <c r="D430" s="3" t="s">
        <v>2664</v>
      </c>
      <c r="E430" s="3" t="s">
        <v>2665</v>
      </c>
      <c r="F430" s="3" t="str">
        <f>VLOOKUP(D430,[1]Feuil1!$D$11:$E$1333,2,FALSE)</f>
        <v>2016-001-000067</v>
      </c>
      <c r="G430" s="3" t="s">
        <v>2666</v>
      </c>
      <c r="H430" s="3" t="str">
        <f>VLOOKUP(C430,[2]Initial!$B$10:$D$2189,3,FALSE)&amp;", 26470 LA MOTTE CHALANCON"</f>
        <v xml:space="preserve">  Croix Ste Agathe, 26470 LA MOTTE CHALANCON</v>
      </c>
      <c r="I430" s="3" t="s">
        <v>2667</v>
      </c>
      <c r="J430" s="3" t="s">
        <v>2668</v>
      </c>
      <c r="K430" s="3">
        <v>1996</v>
      </c>
      <c r="L430" s="3"/>
      <c r="M430" s="3"/>
      <c r="N430" s="3"/>
      <c r="O430" s="3"/>
      <c r="P430" s="3"/>
      <c r="Q430" s="3"/>
      <c r="R430" s="3">
        <v>3970</v>
      </c>
      <c r="S430" s="3"/>
      <c r="T430" s="3"/>
      <c r="U430" s="3">
        <f>VLOOKUP(B430,[2]Initial!$B$10:$E$2189,4,FALSE)</f>
        <v>143</v>
      </c>
      <c r="V430" s="1">
        <f>VLOOKUP(B430,[2]Initial!$B$10:$F$2189,5,FALSE)</f>
        <v>0</v>
      </c>
      <c r="Z430" s="1" t="str">
        <f>VLOOKUP(F430,[1]Feuil1!$P$13:$R$1333,3,FALSE)</f>
        <v>165 ROUTE DE BERTHOUD, 69440 TALUYERS</v>
      </c>
    </row>
    <row r="431" spans="1:26" x14ac:dyDescent="0.25">
      <c r="A431" s="1" t="s">
        <v>2298</v>
      </c>
      <c r="B431" s="2" t="s">
        <v>2669</v>
      </c>
      <c r="C431" s="2" t="s">
        <v>2670</v>
      </c>
      <c r="D431" s="3" t="s">
        <v>2671</v>
      </c>
      <c r="E431" s="3" t="s">
        <v>2672</v>
      </c>
      <c r="F431" s="3" t="str">
        <f>VLOOKUP(D431,[1]Feuil1!$D$11:$E$1333,2,FALSE)</f>
        <v>2016-001-000069</v>
      </c>
      <c r="G431" s="3" t="s">
        <v>2673</v>
      </c>
      <c r="H431" s="3" t="str">
        <f>VLOOKUP(C431,[2]Initial!$B$10:$D$2189,3,FALSE)&amp;", 26470 LA MOTTE CHALANCON"</f>
        <v>25  rue du Maine, 26470 LA MOTTE CHALANCON</v>
      </c>
      <c r="I431" s="3" t="s">
        <v>2674</v>
      </c>
      <c r="J431" s="3" t="s">
        <v>2675</v>
      </c>
      <c r="K431" s="3">
        <v>1987</v>
      </c>
      <c r="L431" s="3"/>
      <c r="M431" s="3"/>
      <c r="N431" s="3"/>
      <c r="O431" s="3"/>
      <c r="P431" s="3"/>
      <c r="Q431" s="3"/>
      <c r="R431" s="3">
        <v>4100</v>
      </c>
      <c r="S431" s="3" t="str">
        <f>VLOOKUP('carnet metrologique'!B431,[2]Initial!$B$10:$D$2189,3,FALSE)</f>
        <v>EXT</v>
      </c>
      <c r="T431" s="3"/>
      <c r="U431" s="3">
        <f>VLOOKUP(B431,[2]Initial!$B$10:$E$2189,4,FALSE)</f>
        <v>50</v>
      </c>
      <c r="V431" s="1">
        <f>VLOOKUP(B431,[2]Initial!$B$10:$F$2189,5,FALSE)</f>
        <v>649</v>
      </c>
      <c r="Z431" s="1" t="str">
        <f>VLOOKUP(F431,[1]Feuil1!$P$13:$R$1333,3,FALSE)</f>
        <v>CHEZ MME QUESNOT NADINE 266 RUE DE LA, 76230 BOIS GUILLAUME</v>
      </c>
    </row>
    <row r="432" spans="1:26" x14ac:dyDescent="0.25">
      <c r="A432" s="1" t="s">
        <v>2298</v>
      </c>
      <c r="B432" s="2" t="s">
        <v>2676</v>
      </c>
      <c r="C432" s="2" t="s">
        <v>2677</v>
      </c>
      <c r="D432" s="3" t="s">
        <v>2678</v>
      </c>
      <c r="E432" s="3" t="s">
        <v>2679</v>
      </c>
      <c r="F432" s="3" t="str">
        <f>VLOOKUP(D432,[1]Feuil1!$D$11:$E$1333,2,FALSE)</f>
        <v>2016-001-000070</v>
      </c>
      <c r="G432" s="3" t="s">
        <v>2680</v>
      </c>
      <c r="H432" s="3" t="str">
        <f>VLOOKUP(C432,[2]Initial!$B$10:$D$2189,3,FALSE)&amp;", 26470 LA MOTTE CHALANCON"</f>
        <v>9  allée Salvador Allendé, 26470 LA MOTTE CHALANCON</v>
      </c>
      <c r="I432" s="3" t="s">
        <v>2681</v>
      </c>
      <c r="J432" s="3" t="s">
        <v>2682</v>
      </c>
      <c r="K432" s="3">
        <v>1985</v>
      </c>
      <c r="L432" s="3"/>
      <c r="M432" s="3"/>
      <c r="N432" s="3"/>
      <c r="O432" s="3"/>
      <c r="P432" s="3"/>
      <c r="Q432" s="3"/>
      <c r="R432" s="3">
        <v>4110</v>
      </c>
      <c r="S432" s="3" t="str">
        <f>VLOOKUP('carnet metrologique'!B432,[2]Initial!$B$10:$D$2189,3,FALSE)</f>
        <v>INT</v>
      </c>
      <c r="T432" s="3"/>
      <c r="U432" s="3">
        <f>VLOOKUP(B432,[2]Initial!$B$10:$E$2189,4,FALSE)</f>
        <v>39</v>
      </c>
      <c r="V432" s="1">
        <f>VLOOKUP(B432,[2]Initial!$B$10:$F$2189,5,FALSE)</f>
        <v>284</v>
      </c>
      <c r="Z432" s="1" t="str">
        <f>VLOOKUP(F432,[1]Feuil1!$P$13:$R$1333,3,FALSE)</f>
        <v>9 Allée Salvador Allende, 69800 SAINT PRIEST</v>
      </c>
    </row>
    <row r="433" spans="1:26" x14ac:dyDescent="0.25">
      <c r="A433" s="1" t="s">
        <v>2298</v>
      </c>
      <c r="B433" s="2" t="s">
        <v>2683</v>
      </c>
      <c r="C433" s="2" t="s">
        <v>2684</v>
      </c>
      <c r="D433" s="3" t="s">
        <v>2685</v>
      </c>
      <c r="E433" s="3" t="s">
        <v>2686</v>
      </c>
      <c r="F433" s="3" t="str">
        <f>VLOOKUP(D433,[1]Feuil1!$D$11:$E$1333,2,FALSE)</f>
        <v>2016-001-000068</v>
      </c>
      <c r="G433" s="3" t="s">
        <v>2687</v>
      </c>
      <c r="H433" s="3" t="str">
        <f>VLOOKUP(C433,[2]Initial!$B$10:$D$2189,3,FALSE)&amp;", 26470 LA MOTTE CHALANCON"</f>
        <v xml:space="preserve">  , 26470 LA MOTTE CHALANCON</v>
      </c>
      <c r="I433" s="3" t="s">
        <v>28</v>
      </c>
      <c r="J433" s="3" t="s">
        <v>2688</v>
      </c>
      <c r="K433" s="3">
        <v>2003</v>
      </c>
      <c r="L433" s="3"/>
      <c r="M433" s="3"/>
      <c r="N433" s="3"/>
      <c r="O433" s="3"/>
      <c r="P433" s="3"/>
      <c r="Q433" s="3"/>
      <c r="R433" s="3">
        <v>4300</v>
      </c>
      <c r="S433" s="3" t="str">
        <f>VLOOKUP('carnet metrologique'!B433,[2]Initial!$B$10:$D$2189,3,FALSE)</f>
        <v>EXT</v>
      </c>
      <c r="T433" s="3"/>
      <c r="U433" s="3">
        <f>VLOOKUP(B433,[2]Initial!$B$10:$E$2189,4,FALSE)</f>
        <v>68</v>
      </c>
      <c r="V433" s="1">
        <f>VLOOKUP(B433,[2]Initial!$B$10:$F$2189,5,FALSE)</f>
        <v>1666</v>
      </c>
      <c r="Z433" s="1" t="str">
        <f>VLOOKUP(F433,[1]Feuil1!$P$13:$R$1333,3,FALSE)</f>
        <v>27 rue de La  Lys, 59280 ARMENTIERES</v>
      </c>
    </row>
    <row r="434" spans="1:26" x14ac:dyDescent="0.25">
      <c r="A434" s="1" t="s">
        <v>2298</v>
      </c>
      <c r="B434" s="2" t="s">
        <v>2689</v>
      </c>
      <c r="C434" s="2" t="s">
        <v>2690</v>
      </c>
      <c r="D434" s="3" t="s">
        <v>2691</v>
      </c>
      <c r="E434" s="3" t="s">
        <v>2692</v>
      </c>
      <c r="F434" s="3" t="str">
        <f>VLOOKUP(D434,[1]Feuil1!$D$11:$E$1333,2,FALSE)</f>
        <v>2016-001-000036</v>
      </c>
      <c r="G434" s="3" t="s">
        <v>2693</v>
      </c>
      <c r="H434" s="3" t="str">
        <f>VLOOKUP(C434,[2]Initial!$B$10:$D$2189,3,FALSE)&amp;", 26470 LA MOTTE CHALANCON"</f>
        <v xml:space="preserve">  , 26470 LA MOTTE CHALANCON</v>
      </c>
      <c r="I434" s="3" t="s">
        <v>28</v>
      </c>
      <c r="J434" s="3" t="s">
        <v>2694</v>
      </c>
      <c r="K434" s="3">
        <v>2003</v>
      </c>
      <c r="L434" s="3"/>
      <c r="M434" s="3"/>
      <c r="N434" s="3"/>
      <c r="O434" s="3"/>
      <c r="P434" s="3"/>
      <c r="Q434" s="3"/>
      <c r="R434" s="3">
        <v>4360</v>
      </c>
      <c r="S434" s="3" t="str">
        <f>VLOOKUP('carnet metrologique'!B434,[2]Initial!$B$10:$D$2189,3,FALSE)</f>
        <v>EXT</v>
      </c>
      <c r="T434" s="3"/>
      <c r="U434" s="3">
        <f>VLOOKUP(B434,[2]Initial!$B$10:$E$2189,4,FALSE)</f>
        <v>42</v>
      </c>
      <c r="V434" s="1">
        <f>VLOOKUP(B434,[2]Initial!$B$10:$F$2189,5,FALSE)</f>
        <v>879</v>
      </c>
      <c r="Z434" s="1" t="str">
        <f>VLOOKUP(F434,[1]Feuil1!$P$13:$R$1333,3,FALSE)</f>
        <v>816 rue Bataille, 62840 SAILLY SUR LA LYS</v>
      </c>
    </row>
    <row r="435" spans="1:26" x14ac:dyDescent="0.25">
      <c r="A435" s="1" t="s">
        <v>2298</v>
      </c>
      <c r="B435" s="2" t="s">
        <v>2695</v>
      </c>
      <c r="C435" s="2" t="s">
        <v>2696</v>
      </c>
      <c r="D435" s="3" t="s">
        <v>2628</v>
      </c>
      <c r="E435" s="3" t="s">
        <v>2697</v>
      </c>
      <c r="F435" s="3" t="str">
        <f>VLOOKUP(D435,[1]Feuil1!$D$11:$E$1333,2,FALSE)</f>
        <v>2016-001-000056</v>
      </c>
      <c r="G435" s="3">
        <v>77391485</v>
      </c>
      <c r="H435" s="3" t="str">
        <f>VLOOKUP(C435,[2]Initial!$B$10:$D$2189,3,FALSE)&amp;", 26470 LA MOTTE CHALANCON"</f>
        <v xml:space="preserve">  , 26470 LA MOTTE CHALANCON</v>
      </c>
      <c r="I435" s="3" t="s">
        <v>28</v>
      </c>
      <c r="J435" s="3">
        <v>77377527</v>
      </c>
      <c r="K435" s="3"/>
      <c r="L435" s="3"/>
      <c r="M435" s="3"/>
      <c r="N435" s="3"/>
      <c r="O435" s="3"/>
      <c r="P435" s="3"/>
      <c r="Q435" s="3"/>
      <c r="R435" s="3">
        <v>4370</v>
      </c>
      <c r="S435" s="3" t="str">
        <f>VLOOKUP('carnet metrologique'!B435,[2]Initial!$B$10:$D$2189,3,FALSE)</f>
        <v>INT</v>
      </c>
      <c r="T435" s="3"/>
      <c r="U435" s="3">
        <f>VLOOKUP(B435,[2]Initial!$B$10:$E$2189,4,FALSE)</f>
        <v>50</v>
      </c>
      <c r="V435" s="1">
        <f>VLOOKUP(B435,[2]Initial!$B$10:$F$2189,5,FALSE)</f>
        <v>1401</v>
      </c>
      <c r="Z435" s="1" t="str">
        <f>VLOOKUP(F435,[1]Feuil1!$P$13:$R$1333,3,FALSE)</f>
        <v>23 rue Raoux Mazargues, 13009 MARSEILLE</v>
      </c>
    </row>
    <row r="436" spans="1:26" x14ac:dyDescent="0.25">
      <c r="A436" s="1" t="s">
        <v>2298</v>
      </c>
      <c r="B436" s="2" t="s">
        <v>2698</v>
      </c>
      <c r="C436" s="2" t="s">
        <v>2699</v>
      </c>
      <c r="D436" s="3" t="s">
        <v>2700</v>
      </c>
      <c r="E436" s="3" t="s">
        <v>2701</v>
      </c>
      <c r="F436" s="3" t="str">
        <f>VLOOKUP(D436,[1]Feuil1!$D$11:$E$1333,2,FALSE)</f>
        <v>2016-001-000058</v>
      </c>
      <c r="G436" s="3" t="s">
        <v>2702</v>
      </c>
      <c r="H436" s="3" t="str">
        <f>VLOOKUP(C436,[2]Initial!$B$10:$D$2189,3,FALSE)&amp;", 26470 LA MOTTE CHALANCON"</f>
        <v xml:space="preserve">  , 26470 LA MOTTE CHALANCON</v>
      </c>
      <c r="I436" s="3" t="s">
        <v>28</v>
      </c>
      <c r="J436" s="3" t="s">
        <v>2703</v>
      </c>
      <c r="K436" s="3">
        <v>1997</v>
      </c>
      <c r="L436" s="3"/>
      <c r="M436" s="3"/>
      <c r="N436" s="3"/>
      <c r="O436" s="3"/>
      <c r="P436" s="3"/>
      <c r="Q436" s="3"/>
      <c r="R436" s="3">
        <v>4590</v>
      </c>
      <c r="S436" s="3" t="str">
        <f>VLOOKUP('carnet metrologique'!B436,[2]Initial!$B$10:$D$2189,3,FALSE)</f>
        <v>EXT (PLACARD)</v>
      </c>
      <c r="T436" s="3"/>
      <c r="U436" s="3">
        <f>VLOOKUP(B436,[2]Initial!$B$10:$E$2189,4,FALSE)</f>
        <v>2</v>
      </c>
      <c r="V436" s="1">
        <f>VLOOKUP(B436,[2]Initial!$B$10:$F$2189,5,FALSE)</f>
        <v>121</v>
      </c>
      <c r="Z436" s="1" t="str">
        <f>VLOOKUP(F436,[1]Feuil1!$P$13:$R$1333,3,FALSE)</f>
        <v>, 26470 LA MOTTE  CHALANCON</v>
      </c>
    </row>
    <row r="437" spans="1:26" x14ac:dyDescent="0.25">
      <c r="A437" s="1" t="s">
        <v>2298</v>
      </c>
      <c r="B437" s="2" t="s">
        <v>2704</v>
      </c>
      <c r="C437" s="2" t="s">
        <v>2705</v>
      </c>
      <c r="D437" s="3" t="s">
        <v>2706</v>
      </c>
      <c r="E437" s="3" t="s">
        <v>2707</v>
      </c>
      <c r="F437" s="3" t="str">
        <f>VLOOKUP(D437,[1]Feuil1!$D$11:$E$1333,2,FALSE)</f>
        <v>2016-001-000052</v>
      </c>
      <c r="G437" s="3" t="s">
        <v>2708</v>
      </c>
      <c r="H437" s="3" t="str">
        <f>VLOOKUP(C437,[2]Initial!$B$10:$D$2189,3,FALSE)&amp;", 26470 LA MOTTE CHALANCON"</f>
        <v xml:space="preserve">  , 26470 LA MOTTE CHALANCON</v>
      </c>
      <c r="I437" s="3" t="s">
        <v>28</v>
      </c>
      <c r="J437" s="3" t="s">
        <v>2709</v>
      </c>
      <c r="K437" s="3"/>
      <c r="L437" s="3"/>
      <c r="M437" s="3"/>
      <c r="N437" s="3"/>
      <c r="O437" s="3"/>
      <c r="P437" s="3"/>
      <c r="Q437" s="3"/>
      <c r="R437" s="3">
        <v>4670</v>
      </c>
      <c r="S437" s="3"/>
      <c r="T437" s="3"/>
      <c r="U437" s="3">
        <f>VLOOKUP(B437,[2]Initial!$B$10:$E$2189,4,FALSE)</f>
        <v>161</v>
      </c>
      <c r="V437" s="1">
        <f>VLOOKUP(B437,[2]Initial!$B$10:$F$2189,5,FALSE)</f>
        <v>0</v>
      </c>
      <c r="Z437" s="1" t="str">
        <f>VLOOKUP(F437,[1]Feuil1!$P$13:$R$1333,3,FALSE)</f>
        <v>11 RUE BEAU SEJOUR, 31500 TOULOUSE</v>
      </c>
    </row>
  </sheetData>
  <autoFilter ref="A1:Z437" xr:uid="{A74ECAD8-DC3E-4455-84CF-FFFCE4718B41}"/>
  <conditionalFormatting sqref="D438:R1048576 D3:E372 G3:G372 F3:F437 B2:C2 B3:B372 C3:C437 J3:J372 H3:I437 L3:R372 K3:K437 D1:R2">
    <cfRule type="cellIs" dxfId="3" priority="4" operator="equal">
      <formula>"Page"</formula>
    </cfRule>
  </conditionalFormatting>
  <conditionalFormatting sqref="B373:B437">
    <cfRule type="cellIs" dxfId="2" priority="3" operator="equal">
      <formula>"Page"</formula>
    </cfRule>
  </conditionalFormatting>
  <conditionalFormatting sqref="Z1">
    <cfRule type="cellIs" dxfId="1" priority="2" operator="equal">
      <formula>"Page"</formula>
    </cfRule>
  </conditionalFormatting>
  <conditionalFormatting sqref="B1:C1">
    <cfRule type="cellIs" dxfId="0" priority="1" operator="equal">
      <formula>"Page"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carnet metrologique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Jeremie PAGNON</dc:creator>
  <cp:lastModifiedBy>Jeremie PAGNON</cp:lastModifiedBy>
  <dcterms:created xsi:type="dcterms:W3CDTF">2020-07-29T09:42:50Z</dcterms:created>
  <dcterms:modified xsi:type="dcterms:W3CDTF">2020-07-29T09:45:07Z</dcterms:modified>
</cp:coreProperties>
</file>